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8" activeTab="0"/>
  </bookViews>
  <sheets>
    <sheet name="Recognition" sheetId="1" r:id="rId1"/>
    <sheet name="Alphabetical by Country" sheetId="2" r:id="rId2"/>
    <sheet name="by region" sheetId="3" r:id="rId3"/>
    <sheet name="Pop to Ch Ratio Sort" sheetId="4" r:id="rId4"/>
    <sheet name="No. of Chs Needed Sort" sheetId="5" r:id="rId5"/>
    <sheet name="% Evangelical Sort" sheetId="6" r:id="rId6"/>
    <sheet name="No. of UPGs Sort" sheetId="7" r:id="rId7"/>
  </sheets>
  <definedNames>
    <definedName name="_xlnm._FilterDatabase" localSheetId="2" hidden="1">'by region'!$A$1:$B$194</definedName>
    <definedName name="Excel_BuiltIn__FilterDatabase_11">#REF!</definedName>
    <definedName name="Excel_BuiltIn__FilterDatabase_31">#REF!</definedName>
    <definedName name="Excel_BuiltIn__FilterDatabase_7">#REF!</definedName>
    <definedName name="Excel_BuiltIn_Database">#REF!</definedName>
    <definedName name="Excel_BuiltIn_Database_10">#REF!</definedName>
    <definedName name="Excel_BuiltIn_Database_11">#REF!</definedName>
    <definedName name="Excel_BuiltIn_Database_7">#REF!</definedName>
  </definedNames>
  <calcPr fullCalcOnLoad="1"/>
</workbook>
</file>

<file path=xl/comments2.xml><?xml version="1.0" encoding="utf-8"?>
<comments xmlns="http://schemas.openxmlformats.org/spreadsheetml/2006/main">
  <authors>
    <author>LWK</author>
  </authors>
  <commentList>
    <comment ref="D1" authorId="0">
      <text>
        <r>
          <rPr>
            <b/>
            <sz val="10"/>
            <color indexed="8"/>
            <rFont val="Times New Roman"/>
            <family val="1"/>
          </rPr>
          <t xml:space="preserve">Unreached People Group
</t>
        </r>
      </text>
    </comment>
    <comment ref="E1" authorId="0">
      <text>
        <r>
          <rPr>
            <b/>
            <sz val="10"/>
            <color indexed="8"/>
            <rFont val="Times New Roman"/>
            <family val="1"/>
          </rPr>
          <t xml:space="preserve"> (including nominal) - 2000
</t>
        </r>
      </text>
    </comment>
    <comment ref="N1" authorId="0">
      <text>
        <r>
          <rPr>
            <b/>
            <sz val="10"/>
            <color indexed="8"/>
            <rFont val="Times New Roman"/>
            <family val="1"/>
          </rPr>
          <t xml:space="preserve">Trans-bloc Groupings pop % Evangelical
</t>
        </r>
      </text>
    </comment>
    <comment ref="A52" authorId="0">
      <text>
        <r>
          <rPr>
            <b/>
            <sz val="10"/>
            <color indexed="8"/>
            <rFont val="Times New Roman"/>
            <family val="1"/>
          </rPr>
          <t xml:space="preserve">Republic of Congo
</t>
        </r>
      </text>
    </comment>
    <comment ref="D115" authorId="0">
      <text>
        <r>
          <rPr>
            <sz val="10"/>
            <color indexed="8"/>
            <rFont val="Times New Roman"/>
            <family val="1"/>
          </rPr>
          <t xml:space="preserve">Korea, North
</t>
        </r>
      </text>
    </comment>
  </commentList>
</comments>
</file>

<file path=xl/comments3.xml><?xml version="1.0" encoding="utf-8"?>
<comments xmlns="http://schemas.openxmlformats.org/spreadsheetml/2006/main">
  <authors>
    <author>LWK</author>
  </authors>
  <commentList>
    <comment ref="E1" authorId="0">
      <text>
        <r>
          <rPr>
            <b/>
            <sz val="10"/>
            <color indexed="8"/>
            <rFont val="Times New Roman"/>
            <family val="1"/>
          </rPr>
          <t xml:space="preserve">Unreached People Group
</t>
        </r>
      </text>
    </comment>
    <comment ref="F1" authorId="0">
      <text>
        <r>
          <rPr>
            <b/>
            <sz val="10"/>
            <color indexed="8"/>
            <rFont val="Times New Roman"/>
            <family val="1"/>
          </rPr>
          <t xml:space="preserve"> (including nominal) - 2000
</t>
        </r>
      </text>
    </comment>
  </commentList>
</comments>
</file>

<file path=xl/comments4.xml><?xml version="1.0" encoding="utf-8"?>
<comments xmlns="http://schemas.openxmlformats.org/spreadsheetml/2006/main">
  <authors>
    <author>LWK</author>
  </authors>
  <commentList>
    <comment ref="D1" authorId="0">
      <text>
        <r>
          <rPr>
            <b/>
            <sz val="10"/>
            <color indexed="8"/>
            <rFont val="Times New Roman"/>
            <family val="1"/>
          </rPr>
          <t xml:space="preserve">Unreached People Group
</t>
        </r>
      </text>
    </comment>
    <comment ref="E1" authorId="0">
      <text>
        <r>
          <rPr>
            <b/>
            <sz val="10"/>
            <color indexed="8"/>
            <rFont val="Times New Roman"/>
            <family val="1"/>
          </rPr>
          <t xml:space="preserve"> (including nominal) - 2000
</t>
        </r>
      </text>
    </comment>
    <comment ref="N1" authorId="0">
      <text>
        <r>
          <rPr>
            <b/>
            <sz val="10"/>
            <color indexed="8"/>
            <rFont val="Times New Roman"/>
            <family val="1"/>
          </rPr>
          <t xml:space="preserve">Trans-bloc Groupings pop % Evangelical
</t>
        </r>
      </text>
    </comment>
    <comment ref="D9" authorId="0">
      <text>
        <r>
          <rPr>
            <sz val="10"/>
            <color indexed="8"/>
            <rFont val="Times New Roman"/>
            <family val="1"/>
          </rPr>
          <t xml:space="preserve">Korea, North
</t>
        </r>
      </text>
    </comment>
    <comment ref="A151" authorId="0">
      <text>
        <r>
          <rPr>
            <b/>
            <sz val="10"/>
            <color indexed="8"/>
            <rFont val="Times New Roman"/>
            <family val="1"/>
          </rPr>
          <t xml:space="preserve">Republic of Congo
</t>
        </r>
      </text>
    </comment>
  </commentList>
</comments>
</file>

<file path=xl/comments5.xml><?xml version="1.0" encoding="utf-8"?>
<comments xmlns="http://schemas.openxmlformats.org/spreadsheetml/2006/main">
  <authors>
    <author>LWK</author>
  </authors>
  <commentList>
    <comment ref="D1" authorId="0">
      <text>
        <r>
          <rPr>
            <b/>
            <sz val="10"/>
            <color indexed="8"/>
            <rFont val="Times New Roman"/>
            <family val="1"/>
          </rPr>
          <t xml:space="preserve">Unreached People Group
</t>
        </r>
      </text>
    </comment>
    <comment ref="E1" authorId="0">
      <text>
        <r>
          <rPr>
            <b/>
            <sz val="10"/>
            <color indexed="8"/>
            <rFont val="Times New Roman"/>
            <family val="1"/>
          </rPr>
          <t xml:space="preserve"> (including nominal) - 2000
</t>
        </r>
      </text>
    </comment>
    <comment ref="N1" authorId="0">
      <text>
        <r>
          <rPr>
            <b/>
            <sz val="10"/>
            <color indexed="8"/>
            <rFont val="Times New Roman"/>
            <family val="1"/>
          </rPr>
          <t xml:space="preserve">Trans-bloc Groupings pop % Evangelical
</t>
        </r>
      </text>
    </comment>
    <comment ref="D9" authorId="0">
      <text>
        <r>
          <rPr>
            <sz val="10"/>
            <color indexed="8"/>
            <rFont val="Times New Roman"/>
            <family val="1"/>
          </rPr>
          <t xml:space="preserve">Korea, North
</t>
        </r>
      </text>
    </comment>
    <comment ref="A131" authorId="0">
      <text>
        <r>
          <rPr>
            <b/>
            <sz val="10"/>
            <color indexed="8"/>
            <rFont val="Times New Roman"/>
            <family val="1"/>
          </rPr>
          <t xml:space="preserve">Republic of Congo
</t>
        </r>
      </text>
    </comment>
  </commentList>
</comments>
</file>

<file path=xl/comments6.xml><?xml version="1.0" encoding="utf-8"?>
<comments xmlns="http://schemas.openxmlformats.org/spreadsheetml/2006/main">
  <authors>
    <author>LWK</author>
  </authors>
  <commentList>
    <comment ref="D1" authorId="0">
      <text>
        <r>
          <rPr>
            <b/>
            <sz val="10"/>
            <color indexed="8"/>
            <rFont val="Times New Roman"/>
            <family val="1"/>
          </rPr>
          <t xml:space="preserve">Unreached People Group
</t>
        </r>
      </text>
    </comment>
    <comment ref="E1" authorId="0">
      <text>
        <r>
          <rPr>
            <b/>
            <sz val="10"/>
            <color indexed="8"/>
            <rFont val="Times New Roman"/>
            <family val="1"/>
          </rPr>
          <t xml:space="preserve"> (including nominal) - 2000
</t>
        </r>
      </text>
    </comment>
    <comment ref="N1" authorId="0">
      <text>
        <r>
          <rPr>
            <b/>
            <sz val="10"/>
            <color indexed="8"/>
            <rFont val="Times New Roman"/>
            <family val="1"/>
          </rPr>
          <t xml:space="preserve">Trans-bloc Groupings pop % Evangelical
</t>
        </r>
      </text>
    </comment>
    <comment ref="D4" authorId="0">
      <text>
        <r>
          <rPr>
            <sz val="10"/>
            <color indexed="8"/>
            <rFont val="Times New Roman"/>
            <family val="1"/>
          </rPr>
          <t xml:space="preserve">Korea, North
</t>
        </r>
      </text>
    </comment>
    <comment ref="A65" authorId="0">
      <text>
        <r>
          <rPr>
            <b/>
            <sz val="10"/>
            <color indexed="8"/>
            <rFont val="Times New Roman"/>
            <family val="1"/>
          </rPr>
          <t xml:space="preserve">Republic of Congo
</t>
        </r>
      </text>
    </comment>
  </commentList>
</comments>
</file>

<file path=xl/comments7.xml><?xml version="1.0" encoding="utf-8"?>
<comments xmlns="http://schemas.openxmlformats.org/spreadsheetml/2006/main">
  <authors>
    <author>LWK</author>
  </authors>
  <commentList>
    <comment ref="D1" authorId="0">
      <text>
        <r>
          <rPr>
            <b/>
            <sz val="10"/>
            <color indexed="8"/>
            <rFont val="Times New Roman"/>
            <family val="1"/>
          </rPr>
          <t xml:space="preserve">Unreached People Group
</t>
        </r>
      </text>
    </comment>
    <comment ref="E1" authorId="0">
      <text>
        <r>
          <rPr>
            <b/>
            <sz val="10"/>
            <color indexed="8"/>
            <rFont val="Times New Roman"/>
            <family val="1"/>
          </rPr>
          <t xml:space="preserve"> (including nominal) - 2000
</t>
        </r>
      </text>
    </comment>
    <comment ref="N1" authorId="0">
      <text>
        <r>
          <rPr>
            <b/>
            <sz val="10"/>
            <color indexed="8"/>
            <rFont val="Times New Roman"/>
            <family val="1"/>
          </rPr>
          <t xml:space="preserve">Trans-bloc Groupings pop % Evangelical
</t>
        </r>
      </text>
    </comment>
    <comment ref="D4" authorId="0">
      <text>
        <r>
          <rPr>
            <sz val="10"/>
            <color indexed="8"/>
            <rFont val="Times New Roman"/>
            <family val="1"/>
          </rPr>
          <t xml:space="preserve">Korea, North
</t>
        </r>
      </text>
    </comment>
    <comment ref="A139" authorId="0">
      <text>
        <r>
          <rPr>
            <b/>
            <sz val="10"/>
            <color indexed="8"/>
            <rFont val="Times New Roman"/>
            <family val="1"/>
          </rPr>
          <t xml:space="preserve">Republic of Congo
</t>
        </r>
      </text>
    </comment>
  </commentList>
</comments>
</file>

<file path=xl/sharedStrings.xml><?xml version="1.0" encoding="utf-8"?>
<sst xmlns="http://schemas.openxmlformats.org/spreadsheetml/2006/main" count="2328" uniqueCount="303">
  <si>
    <t xml:space="preserve"> </t>
  </si>
  <si>
    <t>Status of Global Church Planting Needs</t>
  </si>
  <si>
    <t>Compiled by Renata de Abreu Barbosa and Larry Kraft,  OC International-Research Department</t>
  </si>
  <si>
    <t>Email: research@worksmail.net</t>
  </si>
  <si>
    <t>www.onechallenge.org</t>
  </si>
  <si>
    <t>Drawn from data gathered by:</t>
  </si>
  <si>
    <t>Joshua Project</t>
  </si>
  <si>
    <t>www.joshuaproject.org</t>
  </si>
  <si>
    <t>Joshua Project: A ministry of the U.S. Center for World Mission</t>
  </si>
  <si>
    <t>Operation World</t>
  </si>
  <si>
    <t>www.operationworld.org</t>
  </si>
  <si>
    <t>Country</t>
  </si>
  <si>
    <t>Evangelical
%</t>
  </si>
  <si>
    <t>Evangelical
Growth
Rate
%</t>
  </si>
  <si>
    <t>UPGs</t>
  </si>
  <si>
    <t>Christian
%</t>
  </si>
  <si>
    <t xml:space="preserve">Growth Rate Christian </t>
  </si>
  <si>
    <t>Total
Christian
Congregations
(a)</t>
  </si>
  <si>
    <t>National
Population
2010
(b)</t>
  </si>
  <si>
    <t>Population-to-
Church
Ratio</t>
  </si>
  <si>
    <t>Churches needed for a church per 1000 people</t>
  </si>
  <si>
    <t>SCP national Partnership? Y/N</t>
  </si>
  <si>
    <t>If yes, contact person</t>
  </si>
  <si>
    <t>Source</t>
  </si>
  <si>
    <t>OW</t>
  </si>
  <si>
    <t>JP</t>
  </si>
  <si>
    <t>=b/a</t>
  </si>
  <si>
    <t>=b/1000-a</t>
  </si>
  <si>
    <t>Afghanistan</t>
  </si>
  <si>
    <t>n.a.</t>
  </si>
  <si>
    <t>Albania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</si>
  <si>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</si>
  <si>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</si>
  <si>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</si>
  <si>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</si>
  <si>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</si>
  <si>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</si>
  <si>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</si>
  <si>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</si>
  <si>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</si>
  <si>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</si>
  <si>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</si>
  <si>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</si>
  <si>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</si>
  <si>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</si>
  <si>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</si>
  <si>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</si>
  <si>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</si>
  <si>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</si>
  <si>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</si>
  <si>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</si>
  <si>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</si>
  <si>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</si>
  <si>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</si>
  <si>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</si>
  <si>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</si>
  <si>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</si>
  <si>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</si>
  <si>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</si>
  <si>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</si>
  <si>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</si>
  <si>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</si>
  <si>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</si>
  <si>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</si>
  <si>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</si>
  <si>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</si>
  <si>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</si>
  <si>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</si>
  <si>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</si>
  <si>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China, Hong Kong</t>
  </si>
  <si>
    <t>China, Macao</t>
  </si>
  <si>
    <t>China, People's Rep</t>
  </si>
  <si>
    <t>China, Taiwan</t>
  </si>
  <si>
    <t>Christmas Island</t>
  </si>
  <si>
    <t>Cocos (Keeling) Islands</t>
  </si>
  <si>
    <t>Colombia</t>
  </si>
  <si>
    <t>Comoros</t>
  </si>
  <si>
    <t>Congo</t>
  </si>
  <si>
    <t>Congo (DRC)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</si>
  <si>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</si>
  <si>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</si>
  <si>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</si>
  <si>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</si>
  <si>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</si>
  <si>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</si>
  <si>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</si>
  <si>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</si>
  <si>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</si>
  <si>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</si>
  <si>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</si>
  <si>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</si>
  <si>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</si>
  <si>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</si>
  <si>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</si>
  <si>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</si>
  <si>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</si>
  <si>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</si>
  <si>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</si>
  <si>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Faeroe Islands</t>
  </si>
  <si>
    <t>Falkland Islands</t>
  </si>
  <si>
    <t>Fiji</t>
  </si>
  <si>
    <t>Finland</t>
  </si>
  <si>
    <t>France</t>
  </si>
  <si>
    <t>French Guiana</t>
  </si>
  <si>
    <t>French Polynesia</t>
  </si>
  <si>
    <t>Gabon</t>
  </si>
  <si>
    <t>Gambia, The</t>
  </si>
  <si>
    <t>Gaza Strip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</si>
  <si>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</si>
  <si>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</si>
  <si>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</si>
  <si>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</si>
  <si>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</si>
  <si>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</si>
  <si>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</si>
  <si>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</si>
  <si>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</si>
  <si>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</si>
  <si>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</si>
  <si>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</si>
  <si>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</si>
  <si>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</si>
  <si>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Holy See (Vatican City State)</t>
  </si>
  <si>
    <t>n.a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</si>
  <si>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</si>
  <si>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</si>
  <si>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</si>
  <si>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</si>
  <si>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</si>
  <si>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</si>
  <si>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</si>
  <si>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</si>
  <si>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</si>
  <si>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</si>
  <si>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</si>
  <si>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</si>
  <si>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</si>
  <si>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</si>
  <si>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</si>
  <si>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</si>
  <si>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People's Rep</t>
  </si>
  <si>
    <t>Korea, Republic of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</si>
  <si>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</si>
  <si>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</si>
  <si>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</si>
  <si>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</si>
  <si>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</si>
  <si>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</si>
  <si>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</si>
  <si>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</si>
  <si>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</si>
  <si>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</si>
  <si>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</si>
  <si>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</si>
  <si>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</si>
  <si>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</si>
  <si>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</si>
  <si>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</si>
  <si>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</si>
  <si>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</si>
  <si>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</si>
  <si>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</si>
  <si>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</si>
  <si>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</si>
  <si>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</si>
  <si>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</si>
  <si>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</t>
  </si>
  <si>
    <t>Midway Islands</t>
  </si>
  <si>
    <t>Moldova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</si>
  <si>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</si>
  <si>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</si>
  <si>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</si>
  <si>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</si>
  <si>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</si>
  <si>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</si>
  <si>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</si>
  <si>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</si>
  <si>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</si>
  <si>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</si>
  <si>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</si>
  <si>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</si>
  <si>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</si>
  <si>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</si>
  <si>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</si>
  <si>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</si>
  <si>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 Islands</t>
  </si>
  <si>
    <t>Norfolk Island</t>
  </si>
  <si>
    <t>North Korea</t>
  </si>
  <si>
    <t>Northern Mariana Islands</t>
  </si>
  <si>
    <t>Norway</t>
  </si>
  <si>
    <t>Oman</t>
  </si>
  <si>
    <t>Pakistan</t>
  </si>
  <si>
    <t>Palau</t>
  </si>
  <si>
    <t>Palestine Authority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</si>
  <si>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</si>
  <si>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</si>
  <si>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</si>
  <si>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</si>
  <si>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</si>
  <si>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</si>
  <si>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</si>
  <si>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</si>
  <si>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</si>
  <si>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Réunion</t>
  </si>
  <si>
    <t>Romania</t>
  </si>
  <si>
    <t>Russia</t>
  </si>
  <si>
    <t>Rwanda</t>
  </si>
  <si>
    <t>Samoa</t>
  </si>
  <si>
    <t>San Marino</t>
  </si>
  <si>
    <t>Sao Tomé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</si>
  <si>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</si>
  <si>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</si>
  <si>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</si>
  <si>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</si>
  <si>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</si>
  <si>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</si>
  <si>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</si>
  <si>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</si>
  <si>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</si>
  <si>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</si>
  <si>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Korea</t>
  </si>
  <si>
    <t>Spain</t>
  </si>
  <si>
    <t>Sri Lanka</t>
  </si>
  <si>
    <t>St Helena</t>
  </si>
  <si>
    <t>St Kitts</t>
  </si>
  <si>
    <t>St Lucia</t>
  </si>
  <si>
    <t>St Pierre &amp; Miquelon</t>
  </si>
  <si>
    <t>St Vincent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</si>
  <si>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</si>
  <si>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</si>
  <si>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</si>
  <si>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</si>
  <si>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</si>
  <si>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</si>
  <si>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</si>
  <si>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</si>
  <si>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</si>
  <si>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</si>
  <si>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</si>
  <si>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 Islands</t>
  </si>
  <si>
    <t>Tonga</t>
  </si>
  <si>
    <t>Trinidad &amp; Tobago</t>
  </si>
  <si>
    <t>Tunisia</t>
  </si>
  <si>
    <t>Turkey</t>
  </si>
  <si>
    <t>Turkmenistan</t>
  </si>
  <si>
    <t>Turks &amp; Caicos Islands</t>
  </si>
  <si>
    <t>Tuvalu</t>
  </si>
  <si>
    <t>Uganda</t>
  </si>
  <si>
    <t>Ukraine</t>
  </si>
  <si>
    <t>United Arab Emirates</t>
  </si>
  <si>
    <t>United Kingdom of GB &amp; NI</t>
  </si>
  <si>
    <t>United States of America</t>
  </si>
  <si>
    <t>Uruguay</t>
  </si>
  <si>
    <t>Uzbekistan</t>
  </si>
  <si>
    <t>Vanuatu</t>
  </si>
  <si>
    <t>Venezuela</t>
  </si>
  <si>
    <t>Vietnam</t>
  </si>
  <si>
    <t>Virgin Is of the USA</t>
  </si>
  <si>
    <t>Wallis &amp; Futuna Islands</t>
  </si>
  <si>
    <t>Western Sahara</t>
  </si>
  <si>
    <t>Western Samoa</t>
  </si>
  <si>
    <t>Yemen</t>
  </si>
  <si>
    <t>Yugoslavia</t>
  </si>
  <si>
    <t>Zambia</t>
  </si>
  <si>
    <t>Zimbabwe</t>
  </si>
  <si>
    <t>World average</t>
  </si>
  <si>
    <t>n.a. = not available</t>
  </si>
  <si>
    <t>Region</t>
  </si>
  <si>
    <t>Africa</t>
  </si>
  <si>
    <t>Cape Verde</t>
  </si>
  <si>
    <t>Republic of the Congo</t>
  </si>
  <si>
    <t>Democratic Republic of the Congo</t>
  </si>
  <si>
    <t>The Gambia</t>
  </si>
  <si>
    <t>Mauritius </t>
  </si>
  <si>
    <t>Sao Tome and Principe</t>
  </si>
  <si>
    <t>Seychelles </t>
  </si>
  <si>
    <t>Europe</t>
  </si>
  <si>
    <t>Bosnia and Herzegovina</t>
  </si>
  <si>
    <t>Iceland*</t>
  </si>
  <si>
    <t>Kosovo</t>
  </si>
  <si>
    <t>Moldova </t>
  </si>
  <si>
    <t>Montenegro</t>
  </si>
  <si>
    <t>Serbia</t>
  </si>
  <si>
    <t>United Kingdom of Great Britain and Northern Ireland**</t>
  </si>
  <si>
    <t>Vatican City</t>
  </si>
  <si>
    <t xml:space="preserve">C.I.S. (former USSR) </t>
  </si>
  <si>
    <t>North America</t>
  </si>
  <si>
    <t>South America</t>
  </si>
  <si>
    <t>Middle East and North Africa</t>
  </si>
  <si>
    <t>Algeria</t>
  </si>
  <si>
    <t>Tunisia </t>
  </si>
  <si>
    <t>Hong Kong</t>
  </si>
  <si>
    <t>Central Asia</t>
  </si>
  <si>
    <t>Arabian Golf</t>
  </si>
  <si>
    <t>Pacific</t>
  </si>
  <si>
    <t>Federated States of Micronesia</t>
  </si>
  <si>
    <t>Samoa </t>
  </si>
  <si>
    <t>Asia</t>
  </si>
  <si>
    <t>China</t>
  </si>
  <si>
    <t>Later in 2010 new data will be published by Operation World, at which time this material will be updated accordingly.</t>
  </si>
  <si>
    <t>Please Note:</t>
  </si>
  <si>
    <t>The majority of the data included in these tables is from the year 2000, and therefore best used as a means of comparison for indication of priority.</t>
  </si>
  <si>
    <t>The term "Christian" as used by Operation World is a broad category, including nominal.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</si>
</sst>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9"/>
      <color indexed="62"/>
      <name val="Calibri"/>
      <family val="2"/>
    </font>
    <font>
      <b/>
      <i/>
      <sz val="15"/>
      <color indexed="23"/>
      <name val="Calibri"/>
      <family val="2"/>
    </font>
    <font>
      <b/>
      <sz val="28"/>
      <color indexed="8"/>
      <name val="Calibri"/>
      <family val="2"/>
    </font>
    <font>
      <sz val="10"/>
      <color indexed="9"/>
      <name val="Verdana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i/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b/>
      <i/>
      <sz val="44"/>
      <color indexed="9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1" fontId="1" fillId="0" borderId="11" xfId="88" applyNumberFormat="1" applyFont="1" applyFill="1" applyBorder="1">
      <alignment/>
      <protection/>
    </xf>
    <xf numFmtId="4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  <xf numFmtId="4" fontId="23" fillId="0" borderId="12" xfId="92" applyNumberFormat="1" applyFont="1" applyFill="1" applyBorder="1" applyAlignment="1" applyProtection="1">
      <alignment horizontal="right"/>
      <protection/>
    </xf>
    <xf numFmtId="164" fontId="23" fillId="0" borderId="12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left"/>
    </xf>
    <xf numFmtId="164" fontId="23" fillId="0" borderId="0" xfId="0" applyNumberFormat="1" applyFont="1" applyFill="1" applyAlignment="1">
      <alignment horizontal="center"/>
    </xf>
    <xf numFmtId="10" fontId="23" fillId="0" borderId="0" xfId="92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Alignment="1">
      <alignment horizontal="center"/>
    </xf>
    <xf numFmtId="1" fontId="1" fillId="0" borderId="15" xfId="88" applyNumberFormat="1" applyFont="1" applyFill="1" applyBorder="1">
      <alignment/>
      <protection/>
    </xf>
    <xf numFmtId="4" fontId="23" fillId="0" borderId="13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right"/>
    </xf>
    <xf numFmtId="4" fontId="23" fillId="0" borderId="13" xfId="92" applyNumberFormat="1" applyFont="1" applyFill="1" applyBorder="1" applyAlignment="1" applyProtection="1">
      <alignment horizontal="right"/>
      <protection/>
    </xf>
    <xf numFmtId="164" fontId="23" fillId="0" borderId="13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left"/>
    </xf>
    <xf numFmtId="1" fontId="23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left"/>
    </xf>
    <xf numFmtId="164" fontId="23" fillId="0" borderId="13" xfId="92" applyNumberFormat="1" applyFont="1" applyFill="1" applyBorder="1" applyAlignment="1" applyProtection="1">
      <alignment horizontal="right"/>
      <protection/>
    </xf>
    <xf numFmtId="1" fontId="1" fillId="0" borderId="17" xfId="88" applyNumberFormat="1" applyFont="1" applyFill="1" applyBorder="1">
      <alignment/>
      <protection/>
    </xf>
    <xf numFmtId="4" fontId="23" fillId="0" borderId="18" xfId="0" applyNumberFormat="1" applyFont="1" applyFill="1" applyBorder="1" applyAlignment="1">
      <alignment horizontal="right"/>
    </xf>
    <xf numFmtId="0" fontId="23" fillId="0" borderId="18" xfId="0" applyFont="1" applyFill="1" applyBorder="1" applyAlignment="1">
      <alignment horizontal="right"/>
    </xf>
    <xf numFmtId="4" fontId="23" fillId="0" borderId="18" xfId="92" applyNumberFormat="1" applyFont="1" applyFill="1" applyBorder="1" applyAlignment="1" applyProtection="1">
      <alignment horizontal="right"/>
      <protection/>
    </xf>
    <xf numFmtId="164" fontId="23" fillId="0" borderId="18" xfId="92" applyNumberFormat="1" applyFont="1" applyFill="1" applyBorder="1" applyAlignment="1" applyProtection="1">
      <alignment horizontal="right"/>
      <protection/>
    </xf>
    <xf numFmtId="3" fontId="23" fillId="0" borderId="18" xfId="0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 horizontal="left"/>
    </xf>
    <xf numFmtId="1" fontId="1" fillId="0" borderId="20" xfId="88" applyNumberFormat="1" applyFont="1" applyFill="1" applyBorder="1">
      <alignment/>
      <protection/>
    </xf>
    <xf numFmtId="4" fontId="23" fillId="0" borderId="21" xfId="0" applyNumberFormat="1" applyFont="1" applyFill="1" applyBorder="1" applyAlignment="1">
      <alignment horizontal="right"/>
    </xf>
    <xf numFmtId="1" fontId="23" fillId="0" borderId="21" xfId="0" applyNumberFormat="1" applyFont="1" applyFill="1" applyBorder="1" applyAlignment="1">
      <alignment horizontal="right"/>
    </xf>
    <xf numFmtId="4" fontId="23" fillId="0" borderId="21" xfId="92" applyNumberFormat="1" applyFont="1" applyFill="1" applyBorder="1" applyAlignment="1" applyProtection="1">
      <alignment horizontal="right"/>
      <protection/>
    </xf>
    <xf numFmtId="164" fontId="23" fillId="0" borderId="21" xfId="92" applyNumberFormat="1" applyFont="1" applyFill="1" applyBorder="1" applyAlignment="1" applyProtection="1">
      <alignment horizontal="right"/>
      <protection/>
    </xf>
    <xf numFmtId="3" fontId="23" fillId="0" borderId="21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left"/>
    </xf>
    <xf numFmtId="0" fontId="23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4" fillId="0" borderId="10" xfId="0" applyNumberFormat="1" applyFont="1" applyFill="1" applyBorder="1" applyAlignment="1">
      <alignment horizontal="center" vertical="center" wrapText="1"/>
    </xf>
    <xf numFmtId="0" fontId="1" fillId="0" borderId="11" xfId="88" applyNumberFormat="1" applyFont="1" applyFill="1" applyBorder="1">
      <alignment/>
      <protection/>
    </xf>
    <xf numFmtId="0" fontId="27" fillId="0" borderId="0" xfId="0" applyFont="1" applyAlignment="1">
      <alignment horizontal="right"/>
    </xf>
    <xf numFmtId="164" fontId="0" fillId="0" borderId="0" xfId="92" applyNumberFormat="1" applyFill="1" applyBorder="1" applyAlignment="1" applyProtection="1">
      <alignment/>
      <protection/>
    </xf>
    <xf numFmtId="3" fontId="27" fillId="0" borderId="0" xfId="0" applyNumberFormat="1" applyFont="1" applyAlignment="1">
      <alignment/>
    </xf>
    <xf numFmtId="0" fontId="1" fillId="0" borderId="15" xfId="88" applyNumberFormat="1" applyFont="1" applyFill="1" applyBorder="1">
      <alignment/>
      <protection/>
    </xf>
    <xf numFmtId="0" fontId="27" fillId="0" borderId="0" xfId="0" applyNumberFormat="1" applyFont="1" applyAlignment="1">
      <alignment horizontal="left"/>
    </xf>
    <xf numFmtId="0" fontId="1" fillId="0" borderId="17" xfId="88" applyNumberFormat="1" applyFont="1" applyFill="1" applyBorder="1">
      <alignment/>
      <protection/>
    </xf>
    <xf numFmtId="0" fontId="1" fillId="0" borderId="20" xfId="88" applyNumberFormat="1" applyFont="1" applyFill="1" applyBorder="1">
      <alignment/>
      <protection/>
    </xf>
    <xf numFmtId="0" fontId="24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164" fontId="23" fillId="20" borderId="12" xfId="0" applyNumberFormat="1" applyFont="1" applyFill="1" applyBorder="1" applyAlignment="1">
      <alignment horizontal="right"/>
    </xf>
    <xf numFmtId="3" fontId="23" fillId="20" borderId="13" xfId="0" applyNumberFormat="1" applyFont="1" applyFill="1" applyBorder="1" applyAlignment="1">
      <alignment horizontal="right"/>
    </xf>
    <xf numFmtId="164" fontId="23" fillId="0" borderId="18" xfId="0" applyNumberFormat="1" applyFont="1" applyFill="1" applyBorder="1" applyAlignment="1">
      <alignment horizontal="right"/>
    </xf>
    <xf numFmtId="3" fontId="23" fillId="20" borderId="18" xfId="0" applyNumberFormat="1" applyFont="1" applyFill="1" applyBorder="1" applyAlignment="1">
      <alignment horizontal="right"/>
    </xf>
    <xf numFmtId="4" fontId="24" fillId="20" borderId="10" xfId="0" applyNumberFormat="1" applyFont="1" applyFill="1" applyBorder="1" applyAlignment="1">
      <alignment horizontal="center" vertical="center" wrapText="1"/>
    </xf>
    <xf numFmtId="4" fontId="26" fillId="20" borderId="10" xfId="0" applyNumberFormat="1" applyFont="1" applyFill="1" applyBorder="1" applyAlignment="1">
      <alignment horizontal="center" vertical="center" wrapText="1"/>
    </xf>
    <xf numFmtId="4" fontId="23" fillId="20" borderId="13" xfId="0" applyNumberFormat="1" applyFont="1" applyFill="1" applyBorder="1" applyAlignment="1">
      <alignment horizontal="right"/>
    </xf>
    <xf numFmtId="4" fontId="23" fillId="20" borderId="18" xfId="0" applyNumberFormat="1" applyFont="1" applyFill="1" applyBorder="1" applyAlignment="1">
      <alignment horizontal="right"/>
    </xf>
    <xf numFmtId="4" fontId="23" fillId="20" borderId="12" xfId="0" applyNumberFormat="1" applyFont="1" applyFill="1" applyBorder="1" applyAlignment="1">
      <alignment horizontal="right"/>
    </xf>
    <xf numFmtId="0" fontId="23" fillId="20" borderId="13" xfId="0" applyFont="1" applyFill="1" applyBorder="1" applyAlignment="1">
      <alignment horizontal="right"/>
    </xf>
    <xf numFmtId="0" fontId="23" fillId="20" borderId="12" xfId="0" applyFont="1" applyFill="1" applyBorder="1" applyAlignment="1">
      <alignment horizontal="right"/>
    </xf>
    <xf numFmtId="0" fontId="23" fillId="20" borderId="18" xfId="0" applyFont="1" applyFill="1" applyBorder="1" applyAlignment="1">
      <alignment horizontal="right"/>
    </xf>
    <xf numFmtId="0" fontId="35" fillId="0" borderId="0" xfId="0" applyFont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" xfId="65"/>
    <cellStyle name="Currency" xfId="66"/>
    <cellStyle name="Currency [0]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" xfId="84"/>
    <cellStyle name="Input" xfId="85"/>
    <cellStyle name="Linked Cell" xfId="86"/>
    <cellStyle name="Neutral" xfId="87"/>
    <cellStyle name="Normal_NOTES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1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85725</xdr:rowOff>
    </xdr:from>
    <xdr:to>
      <xdr:col>10</xdr:col>
      <xdr:colOff>209550</xdr:colOff>
      <xdr:row>8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647700" y="85725"/>
          <a:ext cx="5657850" cy="1685925"/>
          <a:chOff x="1074" y="129"/>
          <a:chExt cx="9385" cy="2493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48" y="137"/>
            <a:ext cx="3611" cy="2331"/>
          </a:xfrm>
          <a:prstGeom prst="rect">
            <a:avLst/>
          </a:prstGeom>
          <a:noFill/>
          <a:ln w="9525" cmpd="sng">
            <a:noFill/>
          </a:ln>
        </xdr:spPr>
      </xdr:pic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1074" y="129"/>
            <a:ext cx="2607" cy="1085"/>
          </a:xfrm>
          <a:prstGeom prst="rect">
            <a:avLst/>
          </a:prstGeom>
          <a:gradFill rotWithShape="1">
            <a:gsLst>
              <a:gs pos="0">
                <a:srgbClr val="0F1F2F"/>
              </a:gs>
              <a:gs pos="100000">
                <a:srgbClr val="214365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lIns="36360" tIns="36360" rIns="36360" bIns="36360"/>
          <a:p>
            <a:pPr algn="l">
              <a:defRPr/>
            </a:pPr>
            <a:r>
              <a:rPr lang="en-US" cap="none" sz="4400" b="1" i="1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GCPN</a:t>
            </a:r>
          </a:p>
        </xdr:txBody>
      </xdr:sp>
      <xdr:sp fLocksText="0">
        <xdr:nvSpPr>
          <xdr:cNvPr id="4" name="Text Box 3"/>
          <xdr:cNvSpPr txBox="1">
            <a:spLocks noChangeArrowheads="1"/>
          </xdr:cNvSpPr>
        </xdr:nvSpPr>
        <xdr:spPr>
          <a:xfrm>
            <a:off x="3744" y="228"/>
            <a:ext cx="3128" cy="10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360" tIns="36360" rIns="36360" bIns="36360"/>
          <a:p>
            <a:pPr algn="l">
              <a:defRPr/>
            </a:pPr>
            <a:r>
              <a:rPr lang="en-US" cap="none" sz="19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Global Church 
</a:t>
            </a:r>
            <a:r>
              <a:rPr lang="en-US" cap="none" sz="1900" b="1" i="1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Planting Network</a:t>
            </a:r>
          </a:p>
        </xdr:txBody>
      </xdr:sp>
      <xdr:sp fLocksText="0">
        <xdr:nvSpPr>
          <xdr:cNvPr id="5" name="Text Box 2"/>
          <xdr:cNvSpPr txBox="1">
            <a:spLocks noChangeArrowheads="1"/>
          </xdr:cNvSpPr>
        </xdr:nvSpPr>
        <xdr:spPr>
          <a:xfrm>
            <a:off x="1074" y="1354"/>
            <a:ext cx="6020" cy="12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360" tIns="36360" rIns="36360" bIns="36360"/>
          <a:p>
            <a:pPr algn="l">
              <a:defRPr/>
            </a:pPr>
            <a:r>
              <a:rPr lang="en-US" cap="none" sz="1500" b="1" i="1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connecting 
</a:t>
            </a:r>
            <a:r>
              <a:rPr lang="en-US" cap="none" sz="1500" b="1" i="1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people &amp; resources to 
</a:t>
            </a:r>
            <a:r>
              <a:rPr lang="en-US" cap="none" sz="1500" b="1" i="1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accelerate global church planting</a:t>
            </a:r>
          </a:p>
        </xdr:txBody>
      </xdr:sp>
    </xdr:grpSp>
    <xdr:clientData/>
  </xdr:twoCellAnchor>
  <xdr:twoCellAnchor>
    <xdr:from>
      <xdr:col>6</xdr:col>
      <xdr:colOff>133350</xdr:colOff>
      <xdr:row>25</xdr:row>
      <xdr:rowOff>66675</xdr:rowOff>
    </xdr:from>
    <xdr:to>
      <xdr:col>9</xdr:col>
      <xdr:colOff>66675</xdr:colOff>
      <xdr:row>28</xdr:row>
      <xdr:rowOff>190500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5276850"/>
          <a:ext cx="1762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12</xdr:row>
      <xdr:rowOff>133350</xdr:rowOff>
    </xdr:from>
    <xdr:to>
      <xdr:col>8</xdr:col>
      <xdr:colOff>581025</xdr:colOff>
      <xdr:row>15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2867025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20</xdr:row>
      <xdr:rowOff>76200</xdr:rowOff>
    </xdr:from>
    <xdr:to>
      <xdr:col>9</xdr:col>
      <xdr:colOff>266700</xdr:colOff>
      <xdr:row>23</xdr:row>
      <xdr:rowOff>180975</xdr:rowOff>
    </xdr:to>
    <xdr:pic>
      <xdr:nvPicPr>
        <xdr:cNvPr id="8" name="Graphic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4333875"/>
          <a:ext cx="451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arch@worksmail.net" TargetMode="External" /><Relationship Id="rId2" Type="http://schemas.openxmlformats.org/officeDocument/2006/relationships/hyperlink" Target="http://www.onechallenge.org/" TargetMode="External" /><Relationship Id="rId3" Type="http://schemas.openxmlformats.org/officeDocument/2006/relationships/hyperlink" Target="http://www.joshuaproject.org/" TargetMode="External" /><Relationship Id="rId4" Type="http://schemas.openxmlformats.org/officeDocument/2006/relationships/hyperlink" Target="http://www.operationworld.org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0">
      <selection activeCell="B35" sqref="B35"/>
    </sheetView>
  </sheetViews>
  <sheetFormatPr defaultColWidth="9.140625" defaultRowHeight="15"/>
  <sheetData>
    <row r="1" spans="1:2" ht="24.75">
      <c r="A1" t="s">
        <v>0</v>
      </c>
      <c r="B1" s="1"/>
    </row>
    <row r="2" ht="19.5">
      <c r="B2" s="2"/>
    </row>
    <row r="10" ht="36">
      <c r="B10" s="3" t="s">
        <v>1</v>
      </c>
    </row>
    <row r="12" ht="15">
      <c r="B12" t="s">
        <v>2</v>
      </c>
    </row>
    <row r="13" ht="15">
      <c r="C13" t="s">
        <v>3</v>
      </c>
    </row>
    <row r="14" ht="15">
      <c r="D14" t="s">
        <v>4</v>
      </c>
    </row>
    <row r="18" ht="15">
      <c r="B18" t="s">
        <v>5</v>
      </c>
    </row>
    <row r="19" ht="15">
      <c r="C19" s="4" t="s">
        <v>6</v>
      </c>
    </row>
    <row r="20" ht="15">
      <c r="D20" t="s">
        <v>7</v>
      </c>
    </row>
    <row r="24" ht="15">
      <c r="D24" s="5" t="s">
        <v>8</v>
      </c>
    </row>
    <row r="26" ht="15">
      <c r="C26" s="4" t="s">
        <v>9</v>
      </c>
    </row>
    <row r="27" ht="15">
      <c r="D27" t="s">
        <v>10</v>
      </c>
    </row>
    <row r="30" ht="15">
      <c r="C30" s="6"/>
    </row>
    <row r="31" ht="15">
      <c r="B31" s="4" t="s">
        <v>300</v>
      </c>
    </row>
    <row r="32" ht="15">
      <c r="B32" s="81" t="s">
        <v>301</v>
      </c>
    </row>
    <row r="33" ht="15">
      <c r="B33" t="s">
        <v>299</v>
      </c>
    </row>
    <row r="34" ht="15">
      <c r="B34" t="s">
        <v>302</v>
      </c>
    </row>
  </sheetData>
  <sheetProtection/>
  <hyperlinks>
    <hyperlink ref="C13" r:id="rId1" display="Email: research@worksmail.net"/>
    <hyperlink ref="D14" r:id="rId2" display="www.onechallenge.org"/>
    <hyperlink ref="D20" r:id="rId3" display="www.joshuaproject.org"/>
    <hyperlink ref="D27" r:id="rId4" display="www.operationworld.org"/>
  </hyperlinks>
  <printOptions/>
  <pageMargins left="0.7875" right="0.7875" top="1.0527777777777778" bottom="1.0527777777777778" header="0.7875" footer="0.7875"/>
  <pageSetup horizontalDpi="300" verticalDpi="300" orientation="portrait" r:id="rId6"/>
  <headerFooter alignWithMargins="0">
    <oddHeader>&amp;C&amp;"Times New Roman,Regular"&amp;12&amp;A</oddHeader>
    <oddFooter>&amp;C&amp;"Times New Roman,Regular"&amp;12Page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" sqref="D1"/>
    </sheetView>
  </sheetViews>
  <sheetFormatPr defaultColWidth="9.140625" defaultRowHeight="15"/>
  <cols>
    <col min="1" max="1" width="27.421875" style="7" customWidth="1"/>
    <col min="2" max="3" width="12.57421875" style="8" customWidth="1"/>
    <col min="4" max="4" width="7.57421875" style="9" customWidth="1"/>
    <col min="5" max="5" width="10.8515625" style="9" customWidth="1"/>
    <col min="6" max="6" width="10.00390625" style="9" customWidth="1"/>
    <col min="7" max="7" width="16.00390625" style="9" customWidth="1"/>
    <col min="8" max="8" width="12.8515625" style="9" customWidth="1"/>
    <col min="9" max="9" width="11.7109375" style="9" customWidth="1"/>
    <col min="10" max="10" width="11.421875" style="9" customWidth="1"/>
    <col min="11" max="11" width="13.8515625" style="9" customWidth="1"/>
    <col min="12" max="12" width="16.8515625" style="10" customWidth="1"/>
    <col min="13" max="16384" width="9.140625" style="7" customWidth="1"/>
  </cols>
  <sheetData>
    <row r="1" spans="1:21" s="15" customFormat="1" ht="91.5" customHeight="1">
      <c r="A1" s="11" t="s">
        <v>11</v>
      </c>
      <c r="B1" s="11" t="s">
        <v>12</v>
      </c>
      <c r="C1" s="11" t="s">
        <v>13</v>
      </c>
      <c r="D1" s="12" t="s">
        <v>14</v>
      </c>
      <c r="E1" s="12" t="s">
        <v>15</v>
      </c>
      <c r="F1" s="12" t="s">
        <v>16</v>
      </c>
      <c r="G1" s="12" t="s">
        <v>17</v>
      </c>
      <c r="H1" s="12" t="s">
        <v>18</v>
      </c>
      <c r="I1" s="12" t="s">
        <v>19</v>
      </c>
      <c r="J1" s="12" t="s">
        <v>20</v>
      </c>
      <c r="K1" s="12" t="s">
        <v>21</v>
      </c>
      <c r="L1" s="12" t="s">
        <v>22</v>
      </c>
      <c r="M1" s="13"/>
      <c r="N1" s="14"/>
      <c r="O1" s="14"/>
      <c r="P1" s="14"/>
      <c r="Q1" s="14"/>
      <c r="R1" s="14"/>
      <c r="S1" s="14"/>
      <c r="T1" s="14"/>
      <c r="U1" s="14"/>
    </row>
    <row r="2" spans="1:21" s="15" customFormat="1" ht="15">
      <c r="A2" s="16" t="s">
        <v>23</v>
      </c>
      <c r="B2" s="17" t="s">
        <v>24</v>
      </c>
      <c r="C2" s="17" t="s">
        <v>24</v>
      </c>
      <c r="D2" s="16" t="s">
        <v>25</v>
      </c>
      <c r="E2" s="17" t="s">
        <v>24</v>
      </c>
      <c r="F2" s="17" t="s">
        <v>24</v>
      </c>
      <c r="G2" s="17" t="s">
        <v>24</v>
      </c>
      <c r="H2" s="17" t="s">
        <v>24</v>
      </c>
      <c r="I2" s="16" t="s">
        <v>26</v>
      </c>
      <c r="J2" s="16" t="s">
        <v>27</v>
      </c>
      <c r="K2" s="18"/>
      <c r="L2" s="18"/>
      <c r="M2" s="19"/>
      <c r="N2" s="20"/>
      <c r="O2" s="20"/>
      <c r="P2" s="20"/>
      <c r="Q2" s="20"/>
      <c r="R2" s="20"/>
      <c r="S2" s="20"/>
      <c r="T2" s="20"/>
      <c r="U2" s="20"/>
    </row>
    <row r="3" spans="1:21" ht="15">
      <c r="A3" s="21" t="s">
        <v>28</v>
      </c>
      <c r="B3" s="22">
        <v>0</v>
      </c>
      <c r="C3" s="22">
        <v>0</v>
      </c>
      <c r="D3" s="23">
        <v>71</v>
      </c>
      <c r="E3" s="24">
        <v>0.03</v>
      </c>
      <c r="F3" s="25" t="s">
        <v>29</v>
      </c>
      <c r="G3" s="25" t="s">
        <v>29</v>
      </c>
      <c r="H3" s="26">
        <v>32901664</v>
      </c>
      <c r="I3" s="25" t="s">
        <v>29</v>
      </c>
      <c r="J3" s="27" t="e">
        <f>(H3/1000)-G3</f>
        <v>#VALUE!</v>
      </c>
      <c r="K3" s="23"/>
      <c r="L3" s="28"/>
      <c r="O3" s="29"/>
      <c r="P3" s="15"/>
      <c r="Q3" s="30"/>
      <c r="R3" s="29"/>
      <c r="S3" s="31"/>
      <c r="T3" s="31"/>
      <c r="U3" s="31"/>
    </row>
    <row r="4" spans="1:21" ht="15">
      <c r="A4" s="32" t="s">
        <v>30</v>
      </c>
      <c r="B4" s="33">
        <v>0.3</v>
      </c>
      <c r="C4" s="33">
        <v>16.4</v>
      </c>
      <c r="D4" s="34">
        <v>2</v>
      </c>
      <c r="E4" s="35">
        <v>41.48</v>
      </c>
      <c r="F4" s="36">
        <v>0.027</v>
      </c>
      <c r="G4" s="27">
        <v>669</v>
      </c>
      <c r="H4" s="27">
        <v>3346892</v>
      </c>
      <c r="I4" s="27">
        <v>5002.82810164425</v>
      </c>
      <c r="J4" s="27">
        <f>(H4/1000)-G4</f>
        <v>2677.892</v>
      </c>
      <c r="K4" s="34"/>
      <c r="L4" s="37"/>
      <c r="N4" s="29"/>
      <c r="O4" s="29"/>
      <c r="P4" s="15"/>
      <c r="Q4" s="30"/>
      <c r="R4" s="29"/>
      <c r="S4" s="31"/>
      <c r="T4" s="31"/>
      <c r="U4" s="31"/>
    </row>
    <row r="5" spans="1:21" ht="15">
      <c r="A5" s="32" t="s">
        <v>31</v>
      </c>
      <c r="B5" s="33">
        <v>17.9</v>
      </c>
      <c r="C5" s="33">
        <v>0.6</v>
      </c>
      <c r="D5" s="34">
        <v>1</v>
      </c>
      <c r="E5" s="35">
        <v>95.7</v>
      </c>
      <c r="F5" s="36">
        <v>0.036</v>
      </c>
      <c r="G5" s="27">
        <v>281</v>
      </c>
      <c r="H5" s="27">
        <v>94712</v>
      </c>
      <c r="I5" s="27">
        <v>337.05338078291817</v>
      </c>
      <c r="J5" s="27">
        <v>0</v>
      </c>
      <c r="K5" s="34"/>
      <c r="L5" s="37"/>
      <c r="N5" s="29"/>
      <c r="O5" s="29"/>
      <c r="P5" s="15"/>
      <c r="Q5" s="30"/>
      <c r="R5" s="29"/>
      <c r="S5" s="31"/>
      <c r="T5" s="31"/>
      <c r="U5" s="31"/>
    </row>
    <row r="6" spans="1:21" ht="15">
      <c r="A6" s="32" t="s">
        <v>32</v>
      </c>
      <c r="B6" s="33">
        <v>0.2</v>
      </c>
      <c r="C6" s="33">
        <v>10.5</v>
      </c>
      <c r="D6" s="34">
        <v>3</v>
      </c>
      <c r="E6" s="35">
        <v>93.44</v>
      </c>
      <c r="F6" s="36">
        <v>0.039</v>
      </c>
      <c r="G6" s="27">
        <v>17</v>
      </c>
      <c r="H6" s="27">
        <v>108765</v>
      </c>
      <c r="I6" s="27">
        <v>6397.941176470588</v>
      </c>
      <c r="J6" s="27">
        <f>(H6/1000)-G6</f>
        <v>91.765</v>
      </c>
      <c r="K6" s="34"/>
      <c r="L6" s="37"/>
      <c r="N6" s="29"/>
      <c r="O6" s="29"/>
      <c r="P6" s="15"/>
      <c r="Q6" s="30"/>
      <c r="R6" s="29"/>
      <c r="S6" s="31"/>
      <c r="T6" s="31"/>
      <c r="U6" s="38"/>
    </row>
    <row r="7" spans="1:21" ht="15">
      <c r="A7" s="39" t="s">
        <v>33</v>
      </c>
      <c r="B7" s="33">
        <v>16.4</v>
      </c>
      <c r="C7" s="33">
        <v>2.7</v>
      </c>
      <c r="D7" s="34">
        <v>2</v>
      </c>
      <c r="E7" s="35">
        <v>94.07</v>
      </c>
      <c r="F7" s="36">
        <v>0.035</v>
      </c>
      <c r="G7" s="27">
        <v>9800</v>
      </c>
      <c r="H7" s="27">
        <v>17235659</v>
      </c>
      <c r="I7" s="27">
        <v>1758.7407142857144</v>
      </c>
      <c r="J7" s="27">
        <f>(H7/1000)-G7</f>
        <v>7435.659</v>
      </c>
      <c r="K7" s="34"/>
      <c r="L7" s="37"/>
      <c r="N7" s="29"/>
      <c r="O7" s="29"/>
      <c r="P7" s="15"/>
      <c r="Q7" s="30"/>
      <c r="R7" s="29"/>
      <c r="S7" s="31"/>
      <c r="T7" s="31"/>
      <c r="U7" s="38"/>
    </row>
    <row r="8" spans="1:21" ht="15">
      <c r="A8" s="32" t="s">
        <v>34</v>
      </c>
      <c r="B8" s="33">
        <v>19.9</v>
      </c>
      <c r="C8" s="33">
        <v>1.7</v>
      </c>
      <c r="D8" s="34" t="s">
        <v>29</v>
      </c>
      <c r="E8" s="35">
        <v>91.51</v>
      </c>
      <c r="F8" s="36">
        <v>0.009</v>
      </c>
      <c r="G8" s="27">
        <v>21</v>
      </c>
      <c r="H8" s="27">
        <v>9361</v>
      </c>
      <c r="I8" s="27">
        <v>445.76190476190476</v>
      </c>
      <c r="J8" s="27">
        <v>0</v>
      </c>
      <c r="K8" s="34"/>
      <c r="L8" s="37"/>
      <c r="N8" s="29"/>
      <c r="O8" s="29"/>
      <c r="P8" s="15"/>
      <c r="Q8" s="30"/>
      <c r="R8" s="29"/>
      <c r="S8" s="31"/>
      <c r="T8" s="31"/>
      <c r="U8" s="31"/>
    </row>
    <row r="9" spans="1:21" ht="15">
      <c r="A9" s="32" t="s">
        <v>35</v>
      </c>
      <c r="B9" s="33">
        <v>16.8</v>
      </c>
      <c r="C9" s="33">
        <v>1</v>
      </c>
      <c r="D9" s="34" t="s">
        <v>29</v>
      </c>
      <c r="E9" s="35">
        <v>93.91</v>
      </c>
      <c r="F9" s="36">
        <v>0.004</v>
      </c>
      <c r="G9" s="27">
        <v>123</v>
      </c>
      <c r="H9" s="27">
        <v>70919</v>
      </c>
      <c r="I9" s="27">
        <f>H9/G9</f>
        <v>576.5772357723578</v>
      </c>
      <c r="J9" s="27">
        <v>0</v>
      </c>
      <c r="K9" s="34"/>
      <c r="L9" s="37"/>
      <c r="N9" s="29"/>
      <c r="O9" s="29"/>
      <c r="P9" s="15"/>
      <c r="Q9" s="30"/>
      <c r="R9" s="29"/>
      <c r="S9" s="31"/>
      <c r="T9" s="31"/>
      <c r="U9" s="38"/>
    </row>
    <row r="10" spans="1:12" ht="15">
      <c r="A10" s="32" t="s">
        <v>36</v>
      </c>
      <c r="B10" s="33">
        <v>10.8</v>
      </c>
      <c r="C10" s="33">
        <v>5.7</v>
      </c>
      <c r="D10" s="34">
        <v>1</v>
      </c>
      <c r="E10" s="35">
        <v>92.91</v>
      </c>
      <c r="F10" s="36">
        <v>0.011</v>
      </c>
      <c r="G10" s="27">
        <v>24228</v>
      </c>
      <c r="H10" s="27">
        <v>41467500</v>
      </c>
      <c r="I10" s="27">
        <v>1711.5527488855869</v>
      </c>
      <c r="J10" s="27">
        <f aca="true" t="shared" si="0" ref="J10:J15">(H10/1000)-G10</f>
        <v>17239.5</v>
      </c>
      <c r="K10" s="34"/>
      <c r="L10" s="37"/>
    </row>
    <row r="11" spans="1:21" ht="15">
      <c r="A11" s="32" t="s">
        <v>37</v>
      </c>
      <c r="B11" s="33">
        <v>8.1</v>
      </c>
      <c r="C11" s="33">
        <v>2.9</v>
      </c>
      <c r="D11" s="34">
        <v>9</v>
      </c>
      <c r="E11" s="35">
        <v>85.04</v>
      </c>
      <c r="F11" s="36">
        <v>0.014</v>
      </c>
      <c r="G11" s="27">
        <v>797</v>
      </c>
      <c r="H11" s="27">
        <v>3697258</v>
      </c>
      <c r="I11" s="27">
        <v>4638.968632371393</v>
      </c>
      <c r="J11" s="27">
        <f t="shared" si="0"/>
        <v>2900.258</v>
      </c>
      <c r="K11" s="34"/>
      <c r="L11" s="37"/>
      <c r="N11" s="29"/>
      <c r="O11" s="29"/>
      <c r="P11" s="15"/>
      <c r="Q11" s="30"/>
      <c r="R11" s="29"/>
      <c r="S11" s="31"/>
      <c r="T11" s="31"/>
      <c r="U11" s="31"/>
    </row>
    <row r="12" spans="1:21" ht="15">
      <c r="A12" s="32" t="s">
        <v>38</v>
      </c>
      <c r="B12" s="33">
        <v>6.4</v>
      </c>
      <c r="C12" s="33">
        <v>2.9</v>
      </c>
      <c r="D12" s="34">
        <v>2</v>
      </c>
      <c r="E12" s="35">
        <v>96.45</v>
      </c>
      <c r="F12" s="36">
        <v>0.047</v>
      </c>
      <c r="G12" s="27">
        <v>112</v>
      </c>
      <c r="H12" s="27">
        <v>154785</v>
      </c>
      <c r="I12" s="27">
        <v>1382.0089285714287</v>
      </c>
      <c r="J12" s="27">
        <f t="shared" si="0"/>
        <v>42.785</v>
      </c>
      <c r="K12" s="34"/>
      <c r="L12" s="37"/>
      <c r="N12" s="29"/>
      <c r="O12" s="29"/>
      <c r="P12" s="15"/>
      <c r="Q12" s="30"/>
      <c r="R12" s="29"/>
      <c r="S12" s="31"/>
      <c r="T12" s="31"/>
      <c r="U12" s="31"/>
    </row>
    <row r="13" spans="1:21" ht="15">
      <c r="A13" s="32" t="s">
        <v>39</v>
      </c>
      <c r="B13" s="33">
        <v>12.5</v>
      </c>
      <c r="C13" s="33">
        <v>-0.5</v>
      </c>
      <c r="D13" s="34">
        <v>10</v>
      </c>
      <c r="E13" s="35">
        <v>67.5</v>
      </c>
      <c r="F13" s="36">
        <v>0</v>
      </c>
      <c r="G13" s="27">
        <v>16800</v>
      </c>
      <c r="H13" s="27">
        <v>20608386</v>
      </c>
      <c r="I13" s="27">
        <v>1226.6896428571429</v>
      </c>
      <c r="J13" s="27">
        <f t="shared" si="0"/>
        <v>3808.3859999999986</v>
      </c>
      <c r="K13" s="34"/>
      <c r="L13" s="37"/>
      <c r="N13" s="29"/>
      <c r="O13" s="29"/>
      <c r="P13" s="15"/>
      <c r="Q13" s="30"/>
      <c r="R13" s="29"/>
      <c r="S13" s="31"/>
      <c r="T13" s="31"/>
      <c r="U13" s="31"/>
    </row>
    <row r="14" spans="1:21" ht="15">
      <c r="A14" s="32" t="s">
        <v>40</v>
      </c>
      <c r="B14" s="33">
        <v>0.4</v>
      </c>
      <c r="C14" s="33">
        <v>1.3</v>
      </c>
      <c r="D14" s="34">
        <v>7</v>
      </c>
      <c r="E14" s="35">
        <v>89.77</v>
      </c>
      <c r="F14" s="36">
        <v>0.002</v>
      </c>
      <c r="G14" s="27">
        <v>4061</v>
      </c>
      <c r="H14" s="27">
        <v>8347849</v>
      </c>
      <c r="I14" s="27">
        <v>2055.6141344496427</v>
      </c>
      <c r="J14" s="27">
        <f t="shared" si="0"/>
        <v>4286.849</v>
      </c>
      <c r="K14" s="34"/>
      <c r="L14" s="37"/>
      <c r="N14" s="29"/>
      <c r="O14" s="29"/>
      <c r="P14" s="15"/>
      <c r="Q14" s="30"/>
      <c r="R14" s="29"/>
      <c r="S14" s="31"/>
      <c r="T14" s="31"/>
      <c r="U14" s="38"/>
    </row>
    <row r="15" spans="1:21" ht="15">
      <c r="A15" s="32" t="s">
        <v>41</v>
      </c>
      <c r="B15" s="33">
        <v>0.1</v>
      </c>
      <c r="C15" s="33">
        <v>3.9</v>
      </c>
      <c r="D15" s="34">
        <v>25</v>
      </c>
      <c r="E15" s="35">
        <v>4.64</v>
      </c>
      <c r="F15" s="36">
        <v>0.034</v>
      </c>
      <c r="G15" s="27">
        <v>58</v>
      </c>
      <c r="H15" s="27">
        <v>8411360</v>
      </c>
      <c r="I15" s="27">
        <v>145023.44827586206</v>
      </c>
      <c r="J15" s="27">
        <f t="shared" si="0"/>
        <v>8353.36</v>
      </c>
      <c r="K15" s="34"/>
      <c r="L15" s="37"/>
      <c r="N15" s="29"/>
      <c r="O15" s="29"/>
      <c r="P15" s="15"/>
      <c r="Q15" s="30"/>
      <c r="R15" s="29"/>
      <c r="S15" s="31"/>
      <c r="T15" s="31"/>
      <c r="U15" s="31"/>
    </row>
    <row r="16" spans="1:21" ht="15">
      <c r="A16" s="32" t="s">
        <v>42</v>
      </c>
      <c r="B16" s="33">
        <v>30.8</v>
      </c>
      <c r="C16" s="33">
        <v>1.7</v>
      </c>
      <c r="D16" s="34">
        <v>1</v>
      </c>
      <c r="E16" s="35">
        <v>92.39</v>
      </c>
      <c r="F16" s="36">
        <v>0.017</v>
      </c>
      <c r="G16" s="27">
        <v>872</v>
      </c>
      <c r="H16" s="27">
        <v>354213</v>
      </c>
      <c r="I16" s="27">
        <v>406.20756880733944</v>
      </c>
      <c r="J16" s="27">
        <v>0</v>
      </c>
      <c r="K16" s="34"/>
      <c r="L16" s="37"/>
      <c r="N16" s="29"/>
      <c r="O16" s="29"/>
      <c r="P16" s="15"/>
      <c r="Q16" s="30"/>
      <c r="R16" s="29"/>
      <c r="S16" s="31"/>
      <c r="T16" s="31"/>
      <c r="U16" s="31"/>
    </row>
    <row r="17" spans="1:21" ht="15">
      <c r="A17" s="32" t="s">
        <v>43</v>
      </c>
      <c r="B17" s="33">
        <v>3.1</v>
      </c>
      <c r="C17" s="33">
        <v>5.1</v>
      </c>
      <c r="D17" s="34">
        <v>6</v>
      </c>
      <c r="E17" s="35">
        <v>10.36</v>
      </c>
      <c r="F17" s="36">
        <v>0.034</v>
      </c>
      <c r="G17" s="27">
        <v>111</v>
      </c>
      <c r="H17" s="27">
        <v>716145</v>
      </c>
      <c r="I17" s="27">
        <v>6451.756756756757</v>
      </c>
      <c r="J17" s="27">
        <f>(H17/1000)-G17</f>
        <v>605.145</v>
      </c>
      <c r="K17" s="34"/>
      <c r="L17" s="37"/>
      <c r="N17" s="29"/>
      <c r="O17" s="29"/>
      <c r="P17" s="15"/>
      <c r="Q17" s="30"/>
      <c r="R17" s="29"/>
      <c r="S17" s="31"/>
      <c r="T17" s="31"/>
      <c r="U17" s="38"/>
    </row>
    <row r="18" spans="1:21" ht="15">
      <c r="A18" s="32" t="s">
        <v>44</v>
      </c>
      <c r="B18" s="33">
        <v>0.4</v>
      </c>
      <c r="C18" s="33">
        <v>2.8</v>
      </c>
      <c r="D18" s="34">
        <v>353</v>
      </c>
      <c r="E18" s="35">
        <v>0.72</v>
      </c>
      <c r="F18" s="36">
        <v>0.032</v>
      </c>
      <c r="G18" s="27">
        <v>2748</v>
      </c>
      <c r="H18" s="27">
        <v>151799126</v>
      </c>
      <c r="I18" s="27">
        <v>55239.856622998544</v>
      </c>
      <c r="J18" s="27">
        <f>(H18/1000)-G18</f>
        <v>149051.126</v>
      </c>
      <c r="K18" s="34"/>
      <c r="L18" s="37"/>
      <c r="N18" s="29"/>
      <c r="O18" s="29"/>
      <c r="P18" s="15"/>
      <c r="Q18" s="30"/>
      <c r="R18" s="29"/>
      <c r="S18" s="31"/>
      <c r="T18" s="31"/>
      <c r="U18" s="31"/>
    </row>
    <row r="19" spans="1:21" ht="15">
      <c r="A19" s="32" t="s">
        <v>45</v>
      </c>
      <c r="B19" s="33">
        <v>28.6</v>
      </c>
      <c r="C19" s="33">
        <v>1.2</v>
      </c>
      <c r="D19" s="34">
        <v>2</v>
      </c>
      <c r="E19" s="35">
        <v>95.69</v>
      </c>
      <c r="F19" s="36">
        <v>0.004</v>
      </c>
      <c r="G19" s="27">
        <v>466</v>
      </c>
      <c r="H19" s="27">
        <v>282304</v>
      </c>
      <c r="I19" s="27">
        <v>605.8025751072961</v>
      </c>
      <c r="J19" s="27">
        <v>0</v>
      </c>
      <c r="K19" s="34"/>
      <c r="L19" s="37"/>
      <c r="N19" s="29"/>
      <c r="O19" s="29"/>
      <c r="P19" s="15"/>
      <c r="Q19" s="30"/>
      <c r="R19" s="29"/>
      <c r="S19" s="31"/>
      <c r="T19" s="31"/>
      <c r="U19" s="31"/>
    </row>
    <row r="20" spans="1:21" ht="15">
      <c r="A20" s="32" t="s">
        <v>46</v>
      </c>
      <c r="B20" s="33">
        <v>1.5</v>
      </c>
      <c r="C20" s="33">
        <v>5.8</v>
      </c>
      <c r="D20" s="34">
        <v>5</v>
      </c>
      <c r="E20" s="35">
        <v>78.7</v>
      </c>
      <c r="F20" s="36">
        <v>0.01</v>
      </c>
      <c r="G20" s="27">
        <v>2751</v>
      </c>
      <c r="H20" s="27">
        <v>9973382</v>
      </c>
      <c r="I20" s="27">
        <v>3625.3660487095603</v>
      </c>
      <c r="J20" s="27">
        <f>(H20/1000)-G20</f>
        <v>7222.382</v>
      </c>
      <c r="K20" s="34"/>
      <c r="L20" s="37"/>
      <c r="N20" s="29"/>
      <c r="O20" s="29"/>
      <c r="P20" s="15"/>
      <c r="Q20" s="30"/>
      <c r="R20" s="29"/>
      <c r="S20" s="31"/>
      <c r="T20" s="31"/>
      <c r="U20" s="38"/>
    </row>
    <row r="21" spans="1:21" ht="15">
      <c r="A21" s="32" t="s">
        <v>47</v>
      </c>
      <c r="B21" s="33">
        <v>1.1</v>
      </c>
      <c r="C21" s="33">
        <v>2.8</v>
      </c>
      <c r="D21" s="34">
        <v>10</v>
      </c>
      <c r="E21" s="35">
        <v>67.66</v>
      </c>
      <c r="F21" s="36">
        <v>-0.007</v>
      </c>
      <c r="G21" s="27">
        <v>5271</v>
      </c>
      <c r="H21" s="27">
        <v>10135688</v>
      </c>
      <c r="I21" s="27">
        <v>1922.9155757920698</v>
      </c>
      <c r="J21" s="27">
        <f>(H21/1000)-G21</f>
        <v>4864.688</v>
      </c>
      <c r="K21" s="34"/>
      <c r="L21" s="37"/>
      <c r="N21" s="29"/>
      <c r="O21" s="29"/>
      <c r="P21" s="15"/>
      <c r="Q21" s="30"/>
      <c r="R21" s="29"/>
      <c r="S21" s="31"/>
      <c r="T21" s="31"/>
      <c r="U21" s="31"/>
    </row>
    <row r="22" spans="1:21" ht="15">
      <c r="A22" s="32" t="s">
        <v>48</v>
      </c>
      <c r="B22" s="33">
        <v>14.1</v>
      </c>
      <c r="C22" s="33">
        <v>2.7</v>
      </c>
      <c r="D22" s="34">
        <v>1</v>
      </c>
      <c r="E22" s="35">
        <v>90.95</v>
      </c>
      <c r="F22" s="36">
        <v>0.024</v>
      </c>
      <c r="G22" s="27">
        <v>695</v>
      </c>
      <c r="H22" s="27">
        <v>294499</v>
      </c>
      <c r="I22" s="27">
        <v>423.73956834532373</v>
      </c>
      <c r="J22" s="27">
        <v>0</v>
      </c>
      <c r="K22" s="34"/>
      <c r="L22" s="37"/>
      <c r="N22" s="29"/>
      <c r="O22" s="29"/>
      <c r="P22" s="15"/>
      <c r="Q22" s="30"/>
      <c r="R22" s="29"/>
      <c r="S22" s="31"/>
      <c r="T22" s="31"/>
      <c r="U22" s="38"/>
    </row>
    <row r="23" spans="1:21" ht="15">
      <c r="A23" s="32" t="s">
        <v>49</v>
      </c>
      <c r="B23" s="33">
        <v>4.2</v>
      </c>
      <c r="C23" s="33">
        <v>10.3</v>
      </c>
      <c r="D23" s="34">
        <v>13</v>
      </c>
      <c r="E23" s="35">
        <v>31.78</v>
      </c>
      <c r="F23" s="36">
        <v>0.035</v>
      </c>
      <c r="G23" s="27">
        <v>3500</v>
      </c>
      <c r="H23" s="27">
        <v>7902809</v>
      </c>
      <c r="I23" s="27">
        <v>2257.9454285714287</v>
      </c>
      <c r="J23" s="27">
        <f>(H23/1000)-G23</f>
        <v>4402.809</v>
      </c>
      <c r="K23" s="34"/>
      <c r="L23" s="37"/>
      <c r="N23" s="29"/>
      <c r="O23" s="29"/>
      <c r="P23" s="15"/>
      <c r="Q23" s="30"/>
      <c r="R23" s="29"/>
      <c r="S23" s="31"/>
      <c r="T23" s="31"/>
      <c r="U23" s="31"/>
    </row>
    <row r="24" spans="1:21" ht="15">
      <c r="A24" s="32" t="s">
        <v>50</v>
      </c>
      <c r="B24" s="33">
        <v>19.6</v>
      </c>
      <c r="C24" s="33">
        <v>0.2</v>
      </c>
      <c r="D24" s="34">
        <v>1</v>
      </c>
      <c r="E24" s="35">
        <v>93.34</v>
      </c>
      <c r="F24" s="36">
        <v>0.009</v>
      </c>
      <c r="G24" s="27">
        <v>145</v>
      </c>
      <c r="H24" s="27">
        <v>69443</v>
      </c>
      <c r="I24" s="27">
        <v>478.9172413793103</v>
      </c>
      <c r="J24" s="27">
        <v>0</v>
      </c>
      <c r="K24" s="34"/>
      <c r="L24" s="37"/>
      <c r="N24" s="29"/>
      <c r="O24" s="29"/>
      <c r="P24" s="15"/>
      <c r="Q24" s="30"/>
      <c r="R24" s="29"/>
      <c r="S24" s="31"/>
      <c r="T24" s="31"/>
      <c r="U24" s="31"/>
    </row>
    <row r="25" spans="1:21" ht="15">
      <c r="A25" s="32" t="s">
        <v>51</v>
      </c>
      <c r="B25" s="33">
        <v>0.4</v>
      </c>
      <c r="C25" s="33">
        <v>25</v>
      </c>
      <c r="D25" s="34">
        <v>32</v>
      </c>
      <c r="E25" s="35">
        <v>0.46</v>
      </c>
      <c r="F25" s="36">
        <v>0.074</v>
      </c>
      <c r="G25" s="27">
        <v>111</v>
      </c>
      <c r="H25" s="27">
        <v>2753954</v>
      </c>
      <c r="I25" s="27">
        <v>24810.396396396398</v>
      </c>
      <c r="J25" s="27">
        <f>(H25/1000)-G25</f>
        <v>2642.954</v>
      </c>
      <c r="K25" s="34"/>
      <c r="L25" s="37"/>
      <c r="N25" s="29"/>
      <c r="O25" s="29"/>
      <c r="P25" s="15"/>
      <c r="Q25" s="30"/>
      <c r="R25" s="29"/>
      <c r="S25" s="31"/>
      <c r="T25" s="31"/>
      <c r="U25" s="38"/>
    </row>
    <row r="26" spans="1:21" ht="15">
      <c r="A26" s="32" t="s">
        <v>52</v>
      </c>
      <c r="B26" s="33">
        <v>11.8</v>
      </c>
      <c r="C26" s="33">
        <v>5.6</v>
      </c>
      <c r="D26" s="34">
        <v>1</v>
      </c>
      <c r="E26" s="35">
        <v>93.91</v>
      </c>
      <c r="F26" s="36">
        <v>0.023</v>
      </c>
      <c r="G26" s="27">
        <v>8708</v>
      </c>
      <c r="H26" s="27">
        <v>10229354</v>
      </c>
      <c r="I26" s="27">
        <v>1174.7076251722553</v>
      </c>
      <c r="J26" s="27">
        <f>(H26/1000)-G26</f>
        <v>1521.3539999999994</v>
      </c>
      <c r="K26" s="34"/>
      <c r="L26" s="37"/>
      <c r="N26" s="29"/>
      <c r="O26" s="29"/>
      <c r="P26" s="15"/>
      <c r="Q26" s="30"/>
      <c r="R26" s="29"/>
      <c r="S26" s="31"/>
      <c r="T26" s="31"/>
      <c r="U26" s="31"/>
    </row>
    <row r="27" spans="1:21" ht="15">
      <c r="A27" s="32" t="s">
        <v>53</v>
      </c>
      <c r="B27" s="33" t="s">
        <v>29</v>
      </c>
      <c r="C27" s="33" t="s">
        <v>29</v>
      </c>
      <c r="D27" s="34">
        <v>4</v>
      </c>
      <c r="E27" s="35">
        <v>35</v>
      </c>
      <c r="F27" s="36">
        <v>-0.01</v>
      </c>
      <c r="G27" s="27">
        <v>632</v>
      </c>
      <c r="H27" s="27">
        <v>4329808</v>
      </c>
      <c r="I27" s="27">
        <v>6850.962025316456</v>
      </c>
      <c r="J27" s="27">
        <f>(H27/1000)-G27</f>
        <v>3697.808</v>
      </c>
      <c r="K27" s="34"/>
      <c r="L27" s="37"/>
      <c r="N27" s="29"/>
      <c r="O27" s="29"/>
      <c r="P27" s="15"/>
      <c r="Q27" s="30"/>
      <c r="R27" s="29"/>
      <c r="S27" s="31"/>
      <c r="T27" s="31"/>
      <c r="U27" s="31"/>
    </row>
    <row r="28" spans="1:21" ht="15">
      <c r="A28" s="32" t="s">
        <v>54</v>
      </c>
      <c r="B28" s="33">
        <v>8</v>
      </c>
      <c r="C28" s="33">
        <v>3.2</v>
      </c>
      <c r="D28" s="34">
        <v>1</v>
      </c>
      <c r="E28" s="35">
        <v>66.86</v>
      </c>
      <c r="F28" s="36">
        <v>0.026</v>
      </c>
      <c r="G28" s="27">
        <v>3415</v>
      </c>
      <c r="H28" s="27">
        <v>1831933</v>
      </c>
      <c r="I28" s="27">
        <v>536.4371888726208</v>
      </c>
      <c r="J28" s="27">
        <v>0</v>
      </c>
      <c r="K28" s="34"/>
      <c r="L28" s="37"/>
      <c r="N28" s="29"/>
      <c r="O28" s="29"/>
      <c r="P28" s="15"/>
      <c r="Q28" s="30"/>
      <c r="R28" s="29"/>
      <c r="S28" s="31"/>
      <c r="T28" s="31"/>
      <c r="U28" s="31"/>
    </row>
    <row r="29" spans="1:21" ht="15">
      <c r="A29" s="32" t="s">
        <v>54</v>
      </c>
      <c r="B29" s="33">
        <v>8</v>
      </c>
      <c r="C29" s="33">
        <v>3.2</v>
      </c>
      <c r="D29" s="34">
        <v>1</v>
      </c>
      <c r="E29" s="35">
        <v>66.86</v>
      </c>
      <c r="F29" s="36">
        <v>0.026</v>
      </c>
      <c r="G29" s="27">
        <v>3415</v>
      </c>
      <c r="H29" s="27">
        <v>1831933</v>
      </c>
      <c r="I29" s="27">
        <v>536.4371888726208</v>
      </c>
      <c r="J29" s="27">
        <v>0</v>
      </c>
      <c r="K29" s="34"/>
      <c r="L29" s="37"/>
      <c r="N29" s="29"/>
      <c r="O29" s="29"/>
      <c r="P29" s="15"/>
      <c r="Q29" s="30"/>
      <c r="R29" s="29"/>
      <c r="S29" s="31"/>
      <c r="T29" s="31"/>
      <c r="U29" s="31"/>
    </row>
    <row r="30" spans="1:21" ht="15">
      <c r="A30" s="32" t="s">
        <v>55</v>
      </c>
      <c r="B30" s="33">
        <v>12.6</v>
      </c>
      <c r="C30" s="33">
        <v>4.4</v>
      </c>
      <c r="D30" s="34">
        <v>56</v>
      </c>
      <c r="E30" s="35">
        <v>91.43</v>
      </c>
      <c r="F30" s="36">
        <v>0.007</v>
      </c>
      <c r="G30" s="27">
        <v>103282</v>
      </c>
      <c r="H30" s="27">
        <v>190875224</v>
      </c>
      <c r="I30" s="27">
        <v>1848.0976743285373</v>
      </c>
      <c r="J30" s="27">
        <f>(H30/1000)-G30</f>
        <v>87593.22399999999</v>
      </c>
      <c r="K30" s="34"/>
      <c r="L30" s="37"/>
      <c r="N30" s="29"/>
      <c r="O30" s="29"/>
      <c r="P30" s="15"/>
      <c r="Q30" s="30"/>
      <c r="R30" s="29"/>
      <c r="S30" s="31"/>
      <c r="T30" s="31"/>
      <c r="U30" s="31"/>
    </row>
    <row r="31" spans="1:21" ht="15">
      <c r="A31" s="32" t="s">
        <v>56</v>
      </c>
      <c r="B31" s="33">
        <v>27.2</v>
      </c>
      <c r="C31" s="33">
        <v>2.6</v>
      </c>
      <c r="D31" s="34" t="s">
        <v>29</v>
      </c>
      <c r="E31" s="35">
        <v>86</v>
      </c>
      <c r="F31" s="36">
        <v>0.026</v>
      </c>
      <c r="G31" s="27">
        <v>50</v>
      </c>
      <c r="H31" s="27">
        <v>27248</v>
      </c>
      <c r="I31" s="27">
        <v>544.96</v>
      </c>
      <c r="J31" s="27">
        <v>0</v>
      </c>
      <c r="K31" s="34"/>
      <c r="L31" s="37"/>
      <c r="N31" s="29"/>
      <c r="O31" s="29"/>
      <c r="P31" s="15"/>
      <c r="Q31" s="30"/>
      <c r="R31" s="29"/>
      <c r="S31" s="31"/>
      <c r="T31" s="31"/>
      <c r="U31" s="31"/>
    </row>
    <row r="32" spans="1:21" ht="15">
      <c r="A32" s="32" t="s">
        <v>57</v>
      </c>
      <c r="B32" s="33">
        <v>4.6</v>
      </c>
      <c r="C32" s="33">
        <v>5.1</v>
      </c>
      <c r="D32" s="34">
        <v>8</v>
      </c>
      <c r="E32" s="35">
        <v>11.25</v>
      </c>
      <c r="F32" s="36">
        <v>0.045</v>
      </c>
      <c r="G32" s="27">
        <v>43</v>
      </c>
      <c r="H32" s="27">
        <v>384439</v>
      </c>
      <c r="I32" s="27">
        <v>8940.441860465116</v>
      </c>
      <c r="J32" s="27">
        <f>(H32/1000)-G32</f>
        <v>341.439</v>
      </c>
      <c r="K32" s="34"/>
      <c r="L32" s="37"/>
      <c r="N32" s="29"/>
      <c r="O32" s="29"/>
      <c r="P32" s="15"/>
      <c r="Q32" s="30"/>
      <c r="R32" s="29"/>
      <c r="S32" s="31"/>
      <c r="T32" s="31"/>
      <c r="U32" s="31"/>
    </row>
    <row r="33" spans="1:12" ht="15">
      <c r="A33" s="32" t="s">
        <v>58</v>
      </c>
      <c r="B33" s="33">
        <v>2</v>
      </c>
      <c r="C33" s="33">
        <v>6</v>
      </c>
      <c r="D33" s="34">
        <v>8</v>
      </c>
      <c r="E33" s="35">
        <v>80.24</v>
      </c>
      <c r="F33" s="36">
        <v>0.002</v>
      </c>
      <c r="G33" s="27">
        <v>5646</v>
      </c>
      <c r="H33" s="27">
        <v>7752691</v>
      </c>
      <c r="I33" s="27">
        <v>1373.1298264257882</v>
      </c>
      <c r="J33" s="27">
        <f>(H33/1000)-G33</f>
        <v>2106.691</v>
      </c>
      <c r="K33" s="34"/>
      <c r="L33" s="37"/>
    </row>
    <row r="34" spans="1:12" ht="15">
      <c r="A34" s="32" t="s">
        <v>59</v>
      </c>
      <c r="B34" s="33">
        <v>8</v>
      </c>
      <c r="C34" s="33">
        <v>2.4</v>
      </c>
      <c r="D34" s="34">
        <v>28</v>
      </c>
      <c r="E34" s="35">
        <v>18.36</v>
      </c>
      <c r="F34" s="36">
        <v>0.02</v>
      </c>
      <c r="G34" s="27">
        <v>5140</v>
      </c>
      <c r="H34" s="27">
        <v>15751319</v>
      </c>
      <c r="I34" s="27">
        <v>3064.4589494163424</v>
      </c>
      <c r="J34" s="27">
        <f>(H34/1000)-G34</f>
        <v>10611.319</v>
      </c>
      <c r="K34" s="34"/>
      <c r="L34" s="37"/>
    </row>
    <row r="35" spans="1:12" ht="15">
      <c r="A35" s="32" t="s">
        <v>60</v>
      </c>
      <c r="B35" s="33">
        <v>21</v>
      </c>
      <c r="C35" s="33">
        <v>4.4</v>
      </c>
      <c r="D35" s="34">
        <v>3</v>
      </c>
      <c r="E35" s="35">
        <v>90.06</v>
      </c>
      <c r="F35" s="36">
        <v>0.014</v>
      </c>
      <c r="G35" s="27">
        <v>11633</v>
      </c>
      <c r="H35" s="27">
        <v>8496970</v>
      </c>
      <c r="I35" s="27">
        <v>730.4194962606379</v>
      </c>
      <c r="J35" s="27">
        <v>0</v>
      </c>
      <c r="K35" s="34"/>
      <c r="L35" s="37"/>
    </row>
    <row r="36" spans="1:12" ht="15">
      <c r="A36" s="32" t="s">
        <v>61</v>
      </c>
      <c r="B36" s="33">
        <v>0.5</v>
      </c>
      <c r="C36" s="33">
        <v>11.9</v>
      </c>
      <c r="D36" s="34">
        <v>30</v>
      </c>
      <c r="E36" s="35">
        <v>1.19</v>
      </c>
      <c r="F36" s="36">
        <v>0.047</v>
      </c>
      <c r="G36" s="27">
        <v>60</v>
      </c>
      <c r="H36" s="27">
        <v>13250035</v>
      </c>
      <c r="I36" s="27">
        <v>220833.91666666666</v>
      </c>
      <c r="J36" s="27">
        <f>(H36/1000)-G36</f>
        <v>13190.035</v>
      </c>
      <c r="K36" s="34"/>
      <c r="L36" s="37"/>
    </row>
    <row r="37" spans="1:12" ht="15">
      <c r="A37" s="32" t="s">
        <v>62</v>
      </c>
      <c r="B37" s="33">
        <v>6.4</v>
      </c>
      <c r="C37" s="33">
        <v>4</v>
      </c>
      <c r="D37" s="34">
        <v>15</v>
      </c>
      <c r="E37" s="35">
        <v>68.96</v>
      </c>
      <c r="F37" s="36">
        <v>0.036</v>
      </c>
      <c r="G37" s="27">
        <v>18900</v>
      </c>
      <c r="H37" s="27">
        <v>19239891</v>
      </c>
      <c r="I37" s="27">
        <v>1017.9836507936508</v>
      </c>
      <c r="J37" s="27">
        <f>(H37/1000)-G37</f>
        <v>339.8909999999996</v>
      </c>
      <c r="K37" s="34"/>
      <c r="L37" s="37"/>
    </row>
    <row r="38" spans="1:12" ht="15">
      <c r="A38" s="32" t="s">
        <v>63</v>
      </c>
      <c r="B38" s="33">
        <v>10.8</v>
      </c>
      <c r="C38" s="33">
        <v>0.3</v>
      </c>
      <c r="D38" s="34">
        <v>16</v>
      </c>
      <c r="E38" s="35">
        <v>75.73</v>
      </c>
      <c r="F38" s="36">
        <v>0</v>
      </c>
      <c r="G38" s="27">
        <v>27580</v>
      </c>
      <c r="H38" s="27">
        <v>33928551</v>
      </c>
      <c r="I38" s="27">
        <v>1230.1867657722987</v>
      </c>
      <c r="J38" s="27">
        <f>(H38/1000)-G38</f>
        <v>6348.5509999999995</v>
      </c>
      <c r="K38" s="34"/>
      <c r="L38" s="37"/>
    </row>
    <row r="39" spans="1:12" ht="15">
      <c r="A39" s="32" t="s">
        <v>64</v>
      </c>
      <c r="B39" s="33">
        <v>4.7</v>
      </c>
      <c r="C39" s="33">
        <v>5.7</v>
      </c>
      <c r="D39" s="34" t="s">
        <v>29</v>
      </c>
      <c r="E39" s="35">
        <v>95.13</v>
      </c>
      <c r="F39" s="36">
        <v>0.02</v>
      </c>
      <c r="G39" s="27">
        <v>219</v>
      </c>
      <c r="H39" s="27">
        <v>529110</v>
      </c>
      <c r="I39" s="27">
        <v>2416.027397260274</v>
      </c>
      <c r="J39" s="27">
        <f>(H39/1000)-G39</f>
        <v>310.11</v>
      </c>
      <c r="K39" s="34"/>
      <c r="L39" s="37"/>
    </row>
    <row r="40" spans="1:12" ht="15">
      <c r="A40" s="32" t="s">
        <v>65</v>
      </c>
      <c r="B40" s="33">
        <v>25.5</v>
      </c>
      <c r="C40" s="33">
        <v>3.2</v>
      </c>
      <c r="D40" s="34" t="s">
        <v>29</v>
      </c>
      <c r="E40" s="35">
        <v>77.96</v>
      </c>
      <c r="F40" s="36">
        <v>0.034</v>
      </c>
      <c r="G40" s="27">
        <v>71</v>
      </c>
      <c r="H40" s="27">
        <v>53015</v>
      </c>
      <c r="I40" s="27">
        <v>746.6901408450705</v>
      </c>
      <c r="J40" s="27">
        <v>0</v>
      </c>
      <c r="K40" s="34"/>
      <c r="L40" s="37"/>
    </row>
    <row r="41" spans="1:12" ht="15">
      <c r="A41" s="32" t="s">
        <v>66</v>
      </c>
      <c r="B41" s="33">
        <v>34.8</v>
      </c>
      <c r="C41" s="33">
        <v>3.8</v>
      </c>
      <c r="D41" s="34">
        <v>7</v>
      </c>
      <c r="E41" s="35">
        <v>70.38</v>
      </c>
      <c r="F41" s="36">
        <v>0.015</v>
      </c>
      <c r="G41" s="27">
        <v>8433</v>
      </c>
      <c r="H41" s="27">
        <v>4333276</v>
      </c>
      <c r="I41" s="27">
        <v>513.8475038539073</v>
      </c>
      <c r="J41" s="27">
        <v>0</v>
      </c>
      <c r="K41" s="34"/>
      <c r="L41" s="37"/>
    </row>
    <row r="42" spans="1:12" ht="15">
      <c r="A42" s="32" t="s">
        <v>67</v>
      </c>
      <c r="B42" s="33">
        <v>13.5</v>
      </c>
      <c r="C42" s="33">
        <v>4</v>
      </c>
      <c r="D42" s="34">
        <v>72</v>
      </c>
      <c r="E42" s="35">
        <v>27.78</v>
      </c>
      <c r="F42" s="36">
        <v>0.017</v>
      </c>
      <c r="G42" s="27">
        <v>4700</v>
      </c>
      <c r="H42" s="27">
        <v>9887331</v>
      </c>
      <c r="I42" s="27">
        <v>2103.6874468085107</v>
      </c>
      <c r="J42" s="27">
        <f>(H42/1000)-G42</f>
        <v>5187.331</v>
      </c>
      <c r="K42" s="34"/>
      <c r="L42" s="37"/>
    </row>
    <row r="43" spans="1:12" ht="15">
      <c r="A43" s="32" t="s">
        <v>68</v>
      </c>
      <c r="B43" s="33">
        <v>16.8</v>
      </c>
      <c r="C43" s="33">
        <v>1.7</v>
      </c>
      <c r="D43" s="34">
        <v>2</v>
      </c>
      <c r="E43" s="35">
        <v>89.16</v>
      </c>
      <c r="F43" s="36">
        <v>0.013</v>
      </c>
      <c r="G43" s="27">
        <v>23197</v>
      </c>
      <c r="H43" s="27">
        <v>17010268</v>
      </c>
      <c r="I43" s="27">
        <v>733.2960296590077</v>
      </c>
      <c r="J43" s="27">
        <v>0</v>
      </c>
      <c r="K43" s="34"/>
      <c r="L43" s="37"/>
    </row>
    <row r="44" spans="1:12" ht="15">
      <c r="A44" s="32" t="s">
        <v>69</v>
      </c>
      <c r="B44" s="33">
        <v>5.1</v>
      </c>
      <c r="C44" s="33">
        <v>1.1</v>
      </c>
      <c r="D44" s="34">
        <v>4</v>
      </c>
      <c r="E44" s="35">
        <v>10.05</v>
      </c>
      <c r="F44" s="36">
        <v>0</v>
      </c>
      <c r="G44" s="27">
        <v>1534</v>
      </c>
      <c r="H44" s="27">
        <v>7701000</v>
      </c>
      <c r="I44" s="27">
        <v>5020.208604954368</v>
      </c>
      <c r="J44" s="27">
        <f aca="true" t="shared" si="1" ref="J44:J52">(H44/1000)-G44</f>
        <v>6167</v>
      </c>
      <c r="K44" s="34"/>
      <c r="L44" s="37"/>
    </row>
    <row r="45" spans="1:12" ht="15">
      <c r="A45" s="32" t="s">
        <v>70</v>
      </c>
      <c r="B45" s="33">
        <v>1.7</v>
      </c>
      <c r="C45" s="33">
        <v>3.3</v>
      </c>
      <c r="D45" s="34">
        <v>4</v>
      </c>
      <c r="E45" s="33">
        <v>7.31</v>
      </c>
      <c r="F45" s="33">
        <v>1.2</v>
      </c>
      <c r="G45" s="27">
        <v>94</v>
      </c>
      <c r="H45" s="27">
        <v>524927</v>
      </c>
      <c r="I45" s="27">
        <v>5584.329787234043</v>
      </c>
      <c r="J45" s="27">
        <f t="shared" si="1"/>
        <v>430.927</v>
      </c>
      <c r="K45" s="34"/>
      <c r="L45" s="37"/>
    </row>
    <row r="46" spans="1:12" ht="15">
      <c r="A46" s="32" t="s">
        <v>71</v>
      </c>
      <c r="B46" s="33">
        <v>6</v>
      </c>
      <c r="C46" s="33">
        <v>8.8</v>
      </c>
      <c r="D46" s="34">
        <v>427</v>
      </c>
      <c r="E46" s="35">
        <v>7.25</v>
      </c>
      <c r="F46" s="36">
        <v>0.077</v>
      </c>
      <c r="G46" s="27">
        <v>290000</v>
      </c>
      <c r="H46" s="27">
        <v>1356939193</v>
      </c>
      <c r="I46" s="27">
        <v>4679.100665517241</v>
      </c>
      <c r="J46" s="27">
        <f t="shared" si="1"/>
        <v>1066939.193</v>
      </c>
      <c r="K46" s="34"/>
      <c r="L46" s="37"/>
    </row>
    <row r="47" spans="1:12" ht="15">
      <c r="A47" s="32" t="s">
        <v>72</v>
      </c>
      <c r="B47" s="33">
        <v>2.7</v>
      </c>
      <c r="C47" s="33">
        <v>2.1</v>
      </c>
      <c r="D47" s="34" t="s">
        <v>29</v>
      </c>
      <c r="E47" s="35">
        <v>6.06</v>
      </c>
      <c r="F47" s="36">
        <v>0.012</v>
      </c>
      <c r="G47" s="27">
        <v>4568</v>
      </c>
      <c r="H47" s="27">
        <v>24033000</v>
      </c>
      <c r="I47" s="27">
        <v>5261.164623467601</v>
      </c>
      <c r="J47" s="27">
        <f t="shared" si="1"/>
        <v>19465</v>
      </c>
      <c r="K47" s="34"/>
      <c r="L47" s="37"/>
    </row>
    <row r="48" spans="1:12" ht="15">
      <c r="A48" s="32" t="s">
        <v>73</v>
      </c>
      <c r="B48" s="33">
        <v>0</v>
      </c>
      <c r="C48" s="33">
        <v>0</v>
      </c>
      <c r="D48" s="34">
        <v>1</v>
      </c>
      <c r="E48" s="35">
        <v>13</v>
      </c>
      <c r="F48" s="35" t="s">
        <v>29</v>
      </c>
      <c r="G48" s="35" t="s">
        <v>29</v>
      </c>
      <c r="H48" s="27">
        <v>3686</v>
      </c>
      <c r="I48" s="27" t="s">
        <v>29</v>
      </c>
      <c r="J48" s="27" t="e">
        <f t="shared" si="1"/>
        <v>#VALUE!</v>
      </c>
      <c r="K48" s="34"/>
      <c r="L48" s="37"/>
    </row>
    <row r="49" spans="1:12" ht="15">
      <c r="A49" s="32" t="s">
        <v>74</v>
      </c>
      <c r="B49" s="33">
        <v>0</v>
      </c>
      <c r="C49" s="33">
        <v>0</v>
      </c>
      <c r="D49" s="34">
        <v>1</v>
      </c>
      <c r="E49" s="35">
        <v>37</v>
      </c>
      <c r="F49" s="35" t="s">
        <v>29</v>
      </c>
      <c r="G49" s="35" t="s">
        <v>29</v>
      </c>
      <c r="H49" s="27">
        <v>782</v>
      </c>
      <c r="I49" s="27" t="s">
        <v>29</v>
      </c>
      <c r="J49" s="27" t="e">
        <f t="shared" si="1"/>
        <v>#VALUE!</v>
      </c>
      <c r="K49" s="34"/>
      <c r="L49" s="37"/>
    </row>
    <row r="50" spans="1:12" ht="15">
      <c r="A50" s="32" t="s">
        <v>75</v>
      </c>
      <c r="B50" s="33">
        <v>4.7</v>
      </c>
      <c r="C50" s="33">
        <v>7.7</v>
      </c>
      <c r="D50" s="34">
        <v>4</v>
      </c>
      <c r="E50" s="35">
        <v>95.45</v>
      </c>
      <c r="F50" s="36">
        <v>0.017</v>
      </c>
      <c r="G50" s="27">
        <v>17084</v>
      </c>
      <c r="H50" s="27">
        <v>49665304</v>
      </c>
      <c r="I50" s="27">
        <v>2907.1238585811284</v>
      </c>
      <c r="J50" s="27">
        <f t="shared" si="1"/>
        <v>32581.303999999996</v>
      </c>
      <c r="K50" s="34"/>
      <c r="L50" s="37"/>
    </row>
    <row r="51" spans="1:12" ht="15">
      <c r="A51" s="32" t="s">
        <v>76</v>
      </c>
      <c r="B51" s="33">
        <v>0.1</v>
      </c>
      <c r="C51" s="33">
        <v>1.6</v>
      </c>
      <c r="D51" s="34">
        <v>8</v>
      </c>
      <c r="E51" s="35">
        <v>0.84</v>
      </c>
      <c r="F51" s="36">
        <v>0.031</v>
      </c>
      <c r="G51" s="27">
        <v>10</v>
      </c>
      <c r="H51" s="27">
        <v>766305</v>
      </c>
      <c r="I51" s="27">
        <v>76630.5</v>
      </c>
      <c r="J51" s="27">
        <f t="shared" si="1"/>
        <v>756.305</v>
      </c>
      <c r="K51" s="34"/>
      <c r="L51" s="37"/>
    </row>
    <row r="52" spans="1:12" ht="15">
      <c r="A52" s="32" t="s">
        <v>77</v>
      </c>
      <c r="B52" s="33">
        <v>13.8</v>
      </c>
      <c r="C52" s="33">
        <v>2.5</v>
      </c>
      <c r="D52" s="34">
        <v>3</v>
      </c>
      <c r="E52" s="35">
        <v>91.27</v>
      </c>
      <c r="F52" s="36">
        <v>0.035</v>
      </c>
      <c r="G52" s="27">
        <v>2919</v>
      </c>
      <c r="H52" s="27">
        <v>3858198</v>
      </c>
      <c r="I52" s="27">
        <v>1321.7533401849948</v>
      </c>
      <c r="J52" s="27">
        <f t="shared" si="1"/>
        <v>939.1979999999999</v>
      </c>
      <c r="K52" s="34"/>
      <c r="L52" s="37"/>
    </row>
    <row r="53" spans="1:12" ht="15">
      <c r="A53" s="32" t="s">
        <v>78</v>
      </c>
      <c r="B53" s="33">
        <v>19.4</v>
      </c>
      <c r="C53" s="33">
        <v>2.7</v>
      </c>
      <c r="D53" s="34">
        <v>4</v>
      </c>
      <c r="E53" s="35">
        <v>95.29</v>
      </c>
      <c r="F53" s="36">
        <v>0.027</v>
      </c>
      <c r="G53" s="27">
        <v>77807</v>
      </c>
      <c r="H53" s="27">
        <v>69389334</v>
      </c>
      <c r="I53" s="27">
        <v>891.8135129230018</v>
      </c>
      <c r="J53" s="27">
        <v>0</v>
      </c>
      <c r="K53" s="34"/>
      <c r="L53" s="37"/>
    </row>
    <row r="54" spans="1:12" ht="15">
      <c r="A54" s="32" t="s">
        <v>79</v>
      </c>
      <c r="B54" s="33">
        <v>12.1</v>
      </c>
      <c r="C54" s="33">
        <v>0</v>
      </c>
      <c r="D54" s="34" t="s">
        <v>29</v>
      </c>
      <c r="E54" s="35">
        <v>98</v>
      </c>
      <c r="F54" s="36">
        <v>0.006</v>
      </c>
      <c r="G54" s="27">
        <v>129</v>
      </c>
      <c r="H54" s="27">
        <v>20968</v>
      </c>
      <c r="I54" s="27">
        <v>162.54263565891472</v>
      </c>
      <c r="J54" s="27">
        <v>0</v>
      </c>
      <c r="K54" s="34"/>
      <c r="L54" s="37"/>
    </row>
    <row r="55" spans="1:12" ht="15">
      <c r="A55" s="32" t="s">
        <v>80</v>
      </c>
      <c r="B55" s="33">
        <v>12.4</v>
      </c>
      <c r="C55" s="33">
        <v>10.3</v>
      </c>
      <c r="D55" s="34">
        <v>1</v>
      </c>
      <c r="E55" s="35">
        <v>94.7</v>
      </c>
      <c r="F55" s="36">
        <v>0.024</v>
      </c>
      <c r="G55" s="27">
        <v>3895</v>
      </c>
      <c r="H55" s="27">
        <v>4856685</v>
      </c>
      <c r="I55" s="27">
        <v>1246.9024390243903</v>
      </c>
      <c r="J55" s="27">
        <f aca="true" t="shared" si="2" ref="J55:J62">(H55/1000)-G55</f>
        <v>961.6850000000004</v>
      </c>
      <c r="K55" s="34"/>
      <c r="L55" s="37"/>
    </row>
    <row r="56" spans="1:12" ht="15">
      <c r="A56" s="32" t="s">
        <v>81</v>
      </c>
      <c r="B56" s="33">
        <v>9.2</v>
      </c>
      <c r="C56" s="33">
        <v>14.3</v>
      </c>
      <c r="D56" s="34">
        <v>34</v>
      </c>
      <c r="E56" s="35">
        <v>31.78</v>
      </c>
      <c r="F56" s="36">
        <v>0.037</v>
      </c>
      <c r="G56" s="27">
        <v>8823</v>
      </c>
      <c r="H56" s="27">
        <v>18200343</v>
      </c>
      <c r="I56" s="27">
        <v>2062.8293097585856</v>
      </c>
      <c r="J56" s="27">
        <f t="shared" si="2"/>
        <v>9377.343</v>
      </c>
      <c r="K56" s="34"/>
      <c r="L56" s="37"/>
    </row>
    <row r="57" spans="1:12" ht="15">
      <c r="A57" s="32" t="s">
        <v>82</v>
      </c>
      <c r="B57" s="33">
        <v>0.5</v>
      </c>
      <c r="C57" s="33">
        <v>2</v>
      </c>
      <c r="D57" s="34">
        <v>3</v>
      </c>
      <c r="E57" s="35">
        <v>94.43</v>
      </c>
      <c r="F57" s="36">
        <v>-0.001</v>
      </c>
      <c r="G57" s="27">
        <v>1912</v>
      </c>
      <c r="H57" s="27">
        <v>4402743</v>
      </c>
      <c r="I57" s="27">
        <v>2302.6898535564856</v>
      </c>
      <c r="J57" s="27">
        <f t="shared" si="2"/>
        <v>2490.7430000000004</v>
      </c>
      <c r="K57" s="34"/>
      <c r="L57" s="37"/>
    </row>
    <row r="58" spans="1:12" ht="15">
      <c r="A58" s="32" t="s">
        <v>83</v>
      </c>
      <c r="B58" s="33">
        <v>4.6</v>
      </c>
      <c r="C58" s="33">
        <v>6.5</v>
      </c>
      <c r="D58" s="34">
        <v>2</v>
      </c>
      <c r="E58" s="35">
        <v>46.88</v>
      </c>
      <c r="F58" s="36">
        <v>0</v>
      </c>
      <c r="G58" s="27">
        <v>6294</v>
      </c>
      <c r="H58" s="27">
        <v>11516190</v>
      </c>
      <c r="I58" s="27">
        <v>1829.7092469018112</v>
      </c>
      <c r="J58" s="27">
        <f t="shared" si="2"/>
        <v>5222.1900000000005</v>
      </c>
      <c r="K58" s="34"/>
      <c r="L58" s="37"/>
    </row>
    <row r="59" spans="1:12" ht="15">
      <c r="A59" s="32" t="s">
        <v>84</v>
      </c>
      <c r="B59" s="33">
        <v>0.2</v>
      </c>
      <c r="C59" s="33">
        <v>-1.6</v>
      </c>
      <c r="D59" s="34">
        <v>3</v>
      </c>
      <c r="E59" s="35">
        <v>74.09</v>
      </c>
      <c r="F59" s="36">
        <v>0.012</v>
      </c>
      <c r="G59" s="27">
        <v>459</v>
      </c>
      <c r="H59" s="27">
        <v>843015</v>
      </c>
      <c r="I59" s="27">
        <v>1836.6339869281046</v>
      </c>
      <c r="J59" s="27">
        <f t="shared" si="2"/>
        <v>384.015</v>
      </c>
      <c r="K59" s="34"/>
      <c r="L59" s="37"/>
    </row>
    <row r="60" spans="1:12" ht="15">
      <c r="A60" s="32" t="s">
        <v>85</v>
      </c>
      <c r="B60" s="33">
        <v>1.1</v>
      </c>
      <c r="C60" s="33">
        <v>-0.8</v>
      </c>
      <c r="D60" s="34">
        <v>5</v>
      </c>
      <c r="E60" s="35">
        <v>53.22</v>
      </c>
      <c r="F60" s="36">
        <v>-0.03</v>
      </c>
      <c r="G60" s="27">
        <v>4588</v>
      </c>
      <c r="H60" s="27">
        <v>10066401</v>
      </c>
      <c r="I60" s="27">
        <v>2194.07170880558</v>
      </c>
      <c r="J60" s="27">
        <f t="shared" si="2"/>
        <v>5478.401</v>
      </c>
      <c r="K60" s="34"/>
      <c r="L60" s="37"/>
    </row>
    <row r="61" spans="1:12" ht="15">
      <c r="A61" s="32" t="s">
        <v>86</v>
      </c>
      <c r="B61" s="33">
        <v>4.8</v>
      </c>
      <c r="C61" s="33">
        <v>-6</v>
      </c>
      <c r="D61" s="34">
        <v>8</v>
      </c>
      <c r="E61" s="35">
        <v>85.85</v>
      </c>
      <c r="F61" s="36">
        <v>-0.006</v>
      </c>
      <c r="G61" s="27">
        <v>3073</v>
      </c>
      <c r="H61" s="27">
        <v>5327432</v>
      </c>
      <c r="I61" s="27">
        <v>1733.625772860397</v>
      </c>
      <c r="J61" s="27">
        <f t="shared" si="2"/>
        <v>2254.432</v>
      </c>
      <c r="K61" s="34"/>
      <c r="L61" s="37"/>
    </row>
    <row r="62" spans="1:12" ht="15">
      <c r="A62" s="32" t="s">
        <v>87</v>
      </c>
      <c r="B62" s="33">
        <v>0.1</v>
      </c>
      <c r="C62" s="33">
        <v>5.8</v>
      </c>
      <c r="D62" s="34">
        <v>6</v>
      </c>
      <c r="E62" s="35">
        <v>4.67</v>
      </c>
      <c r="F62" s="36">
        <v>0.015</v>
      </c>
      <c r="G62" s="27">
        <v>36</v>
      </c>
      <c r="H62" s="27">
        <v>785170</v>
      </c>
      <c r="I62" s="27">
        <v>21810.277777777777</v>
      </c>
      <c r="J62" s="27">
        <f t="shared" si="2"/>
        <v>749.17</v>
      </c>
      <c r="K62" s="34"/>
      <c r="L62" s="37"/>
    </row>
    <row r="63" spans="1:12" ht="15">
      <c r="A63" s="32" t="s">
        <v>88</v>
      </c>
      <c r="B63" s="33">
        <v>13.5</v>
      </c>
      <c r="C63" s="33">
        <v>2.2</v>
      </c>
      <c r="D63" s="34" t="s">
        <v>29</v>
      </c>
      <c r="E63" s="35">
        <v>94.9</v>
      </c>
      <c r="F63" s="36">
        <v>-0.001</v>
      </c>
      <c r="G63" s="27">
        <v>140</v>
      </c>
      <c r="H63" s="27">
        <v>71045</v>
      </c>
      <c r="I63" s="27">
        <v>507.4642857142857</v>
      </c>
      <c r="J63" s="27">
        <v>0</v>
      </c>
      <c r="K63" s="34"/>
      <c r="L63" s="37"/>
    </row>
    <row r="64" spans="1:12" ht="15">
      <c r="A64" s="32" t="s">
        <v>89</v>
      </c>
      <c r="B64" s="33">
        <v>7.6</v>
      </c>
      <c r="C64" s="33">
        <v>3.2</v>
      </c>
      <c r="D64" s="34">
        <v>2</v>
      </c>
      <c r="E64" s="35">
        <v>95.15</v>
      </c>
      <c r="F64" s="36">
        <v>0.016</v>
      </c>
      <c r="G64" s="27">
        <v>4687</v>
      </c>
      <c r="H64" s="27">
        <v>9708026</v>
      </c>
      <c r="I64" s="27">
        <v>2071.2664817580544</v>
      </c>
      <c r="J64" s="27">
        <f>(H64/1000)-G64</f>
        <v>5021.026</v>
      </c>
      <c r="K64" s="34"/>
      <c r="L64" s="37"/>
    </row>
    <row r="65" spans="1:12" ht="15">
      <c r="A65" s="32" t="s">
        <v>90</v>
      </c>
      <c r="B65" s="33" t="s">
        <v>29</v>
      </c>
      <c r="C65" s="33" t="s">
        <v>29</v>
      </c>
      <c r="D65" s="34" t="s">
        <v>29</v>
      </c>
      <c r="E65" s="35" t="s">
        <v>29</v>
      </c>
      <c r="F65" s="35" t="s">
        <v>29</v>
      </c>
      <c r="G65" s="35" t="s">
        <v>29</v>
      </c>
      <c r="H65" s="27">
        <v>1015062</v>
      </c>
      <c r="I65" s="27" t="s">
        <v>29</v>
      </c>
      <c r="J65" s="27" t="e">
        <f>(H65/1000)-G65</f>
        <v>#VALUE!</v>
      </c>
      <c r="K65" s="34"/>
      <c r="L65" s="37"/>
    </row>
    <row r="66" spans="1:12" ht="15">
      <c r="A66" s="32" t="s">
        <v>91</v>
      </c>
      <c r="B66" s="33">
        <v>6.1</v>
      </c>
      <c r="C66" s="33">
        <v>6.9</v>
      </c>
      <c r="D66" s="34">
        <v>1</v>
      </c>
      <c r="E66" s="35">
        <v>97.36</v>
      </c>
      <c r="F66" s="36">
        <v>0.02</v>
      </c>
      <c r="G66" s="27">
        <v>5037</v>
      </c>
      <c r="H66" s="27">
        <v>14899509</v>
      </c>
      <c r="I66" s="27">
        <f>H66/G66</f>
        <v>2958.012507444908</v>
      </c>
      <c r="J66" s="27">
        <f>(H66/1000)-G66</f>
        <v>9862.509</v>
      </c>
      <c r="K66" s="34"/>
      <c r="L66" s="37"/>
    </row>
    <row r="67" spans="1:12" ht="15">
      <c r="A67" s="32" t="s">
        <v>92</v>
      </c>
      <c r="B67" s="33">
        <v>2.5</v>
      </c>
      <c r="C67" s="33">
        <v>0.7</v>
      </c>
      <c r="D67" s="34">
        <v>23</v>
      </c>
      <c r="E67" s="35">
        <v>12.98</v>
      </c>
      <c r="F67" s="36">
        <v>0.005</v>
      </c>
      <c r="G67" s="27">
        <v>3300</v>
      </c>
      <c r="H67" s="27">
        <v>80063292</v>
      </c>
      <c r="I67" s="27">
        <v>24261.603636363638</v>
      </c>
      <c r="J67" s="27">
        <f>(H67/1000)-G67</f>
        <v>76763.292</v>
      </c>
      <c r="K67" s="34"/>
      <c r="L67" s="37"/>
    </row>
    <row r="68" spans="1:12" ht="15">
      <c r="A68" s="32" t="s">
        <v>93</v>
      </c>
      <c r="B68" s="33">
        <v>21.7</v>
      </c>
      <c r="C68" s="33">
        <v>5.2</v>
      </c>
      <c r="D68" s="34">
        <v>2</v>
      </c>
      <c r="E68" s="35">
        <v>97.31</v>
      </c>
      <c r="F68" s="36">
        <v>0.02</v>
      </c>
      <c r="G68" s="27">
        <v>9170</v>
      </c>
      <c r="H68" s="27">
        <v>7440647</v>
      </c>
      <c r="I68" s="27">
        <v>811.4118865866958</v>
      </c>
      <c r="J68" s="27">
        <v>0</v>
      </c>
      <c r="K68" s="34"/>
      <c r="L68" s="37"/>
    </row>
    <row r="69" spans="1:12" ht="15">
      <c r="A69" s="32" t="s">
        <v>94</v>
      </c>
      <c r="B69" s="33">
        <v>3.2</v>
      </c>
      <c r="C69" s="33">
        <v>6.4</v>
      </c>
      <c r="D69" s="34">
        <v>2</v>
      </c>
      <c r="E69" s="35">
        <v>95.12</v>
      </c>
      <c r="F69" s="36">
        <v>0.025</v>
      </c>
      <c r="G69" s="27">
        <v>454</v>
      </c>
      <c r="H69" s="27">
        <v>575328</v>
      </c>
      <c r="I69" s="27">
        <v>1267.2422907488988</v>
      </c>
      <c r="J69" s="27">
        <f>(H69/1000)-G69</f>
        <v>121.32799999999997</v>
      </c>
      <c r="K69" s="34"/>
      <c r="L69" s="37"/>
    </row>
    <row r="70" spans="1:12" ht="15">
      <c r="A70" s="32" t="s">
        <v>95</v>
      </c>
      <c r="B70" s="33">
        <v>1.7</v>
      </c>
      <c r="C70" s="33">
        <v>7.9</v>
      </c>
      <c r="D70" s="34">
        <v>9</v>
      </c>
      <c r="E70" s="35">
        <v>47.43</v>
      </c>
      <c r="F70" s="36">
        <v>0.042</v>
      </c>
      <c r="G70" s="27">
        <v>1126</v>
      </c>
      <c r="H70" s="27">
        <v>4909569</v>
      </c>
      <c r="I70" s="27">
        <v>4360.185612788632</v>
      </c>
      <c r="J70" s="27">
        <f>(H70/1000)-G70</f>
        <v>3783.5690000000004</v>
      </c>
      <c r="K70" s="34"/>
      <c r="L70" s="37"/>
    </row>
    <row r="71" spans="1:12" ht="15">
      <c r="A71" s="32" t="s">
        <v>96</v>
      </c>
      <c r="B71" s="33">
        <v>5.7</v>
      </c>
      <c r="C71" s="33">
        <v>0.8</v>
      </c>
      <c r="D71" s="34">
        <v>6</v>
      </c>
      <c r="E71" s="35">
        <v>38.63</v>
      </c>
      <c r="F71" s="36">
        <v>-0.038</v>
      </c>
      <c r="G71" s="27">
        <v>567</v>
      </c>
      <c r="H71" s="27">
        <v>1260920</v>
      </c>
      <c r="I71" s="27">
        <v>2223.8447971781306</v>
      </c>
      <c r="J71" s="27">
        <f>(H71/1000)-G71</f>
        <v>693.9200000000001</v>
      </c>
      <c r="K71" s="34"/>
      <c r="L71" s="37"/>
    </row>
    <row r="72" spans="1:12" ht="15">
      <c r="A72" s="32" t="s">
        <v>97</v>
      </c>
      <c r="B72" s="33">
        <v>19.7</v>
      </c>
      <c r="C72" s="33">
        <v>6.4</v>
      </c>
      <c r="D72" s="34">
        <v>20</v>
      </c>
      <c r="E72" s="35">
        <v>65.02</v>
      </c>
      <c r="F72" s="36">
        <v>0.028</v>
      </c>
      <c r="G72" s="27">
        <v>41000</v>
      </c>
      <c r="H72" s="27">
        <v>79943539</v>
      </c>
      <c r="I72" s="27">
        <v>1949.8424146341463</v>
      </c>
      <c r="J72" s="27">
        <f>(H72/1000)-G72</f>
        <v>38943.539000000004</v>
      </c>
      <c r="K72" s="34"/>
      <c r="L72" s="37"/>
    </row>
    <row r="73" spans="1:12" ht="15">
      <c r="A73" s="32" t="s">
        <v>98</v>
      </c>
      <c r="B73" s="33">
        <v>28.5</v>
      </c>
      <c r="C73" s="33">
        <v>-0.6</v>
      </c>
      <c r="D73" s="34" t="s">
        <v>29</v>
      </c>
      <c r="E73" s="35">
        <v>93.96</v>
      </c>
      <c r="F73" s="36">
        <v>-0.009</v>
      </c>
      <c r="G73" s="27">
        <v>101</v>
      </c>
      <c r="H73" s="27">
        <v>39703</v>
      </c>
      <c r="I73" s="27">
        <v>393.0990099009901</v>
      </c>
      <c r="J73" s="27">
        <v>0</v>
      </c>
      <c r="K73" s="34"/>
      <c r="L73" s="37"/>
    </row>
    <row r="74" spans="1:12" ht="15">
      <c r="A74" s="32" t="s">
        <v>99</v>
      </c>
      <c r="B74" s="33">
        <v>22.7</v>
      </c>
      <c r="C74" s="33">
        <v>0.4</v>
      </c>
      <c r="D74" s="34" t="s">
        <v>29</v>
      </c>
      <c r="E74" s="35">
        <v>94.3</v>
      </c>
      <c r="F74" s="36">
        <v>0.004</v>
      </c>
      <c r="G74" s="27">
        <v>28</v>
      </c>
      <c r="H74" s="27">
        <v>2364</v>
      </c>
      <c r="I74" s="27">
        <v>84.42857142857143</v>
      </c>
      <c r="J74" s="27">
        <v>0</v>
      </c>
      <c r="K74" s="34"/>
      <c r="L74" s="37"/>
    </row>
    <row r="75" spans="1:12" ht="15">
      <c r="A75" s="32" t="s">
        <v>100</v>
      </c>
      <c r="B75" s="33">
        <v>17.5</v>
      </c>
      <c r="C75" s="33">
        <v>2.9</v>
      </c>
      <c r="D75" s="34">
        <v>4</v>
      </c>
      <c r="E75" s="35">
        <v>58.32</v>
      </c>
      <c r="F75" s="36">
        <v>0.014</v>
      </c>
      <c r="G75" s="27">
        <v>2244</v>
      </c>
      <c r="H75" s="27">
        <v>936229</v>
      </c>
      <c r="I75" s="27">
        <v>417.21434937611406</v>
      </c>
      <c r="J75" s="27">
        <v>0</v>
      </c>
      <c r="K75" s="34"/>
      <c r="L75" s="37"/>
    </row>
    <row r="76" spans="1:12" ht="15">
      <c r="A76" s="32" t="s">
        <v>101</v>
      </c>
      <c r="B76" s="33">
        <v>12.5</v>
      </c>
      <c r="C76" s="33">
        <v>0.2</v>
      </c>
      <c r="D76" s="34">
        <v>7</v>
      </c>
      <c r="E76" s="35">
        <v>87.09</v>
      </c>
      <c r="F76" s="36">
        <v>0.001</v>
      </c>
      <c r="G76" s="27">
        <v>2624</v>
      </c>
      <c r="H76" s="27">
        <v>5235338</v>
      </c>
      <c r="I76" s="27">
        <v>1995.1745426829268</v>
      </c>
      <c r="J76" s="27">
        <f>(H76/1000)-G76</f>
        <v>2611.3379999999997</v>
      </c>
      <c r="K76" s="34"/>
      <c r="L76" s="37"/>
    </row>
    <row r="77" spans="1:12" ht="15">
      <c r="A77" s="32" t="s">
        <v>102</v>
      </c>
      <c r="B77" s="33">
        <v>0.8</v>
      </c>
      <c r="C77" s="33">
        <v>5.7</v>
      </c>
      <c r="D77" s="34">
        <v>33</v>
      </c>
      <c r="E77" s="35">
        <v>67.72</v>
      </c>
      <c r="F77" s="36">
        <v>-0.001</v>
      </c>
      <c r="G77" s="27">
        <v>40261</v>
      </c>
      <c r="H77" s="27">
        <v>60596993</v>
      </c>
      <c r="I77" s="27">
        <v>1505.1040212612702</v>
      </c>
      <c r="J77" s="27">
        <f>(H77/1000)-G77</f>
        <v>20335.993000000002</v>
      </c>
      <c r="K77" s="34"/>
      <c r="L77" s="37"/>
    </row>
    <row r="78" spans="1:12" ht="15">
      <c r="A78" s="32" t="s">
        <v>103</v>
      </c>
      <c r="B78" s="33">
        <v>3.3</v>
      </c>
      <c r="C78" s="33">
        <v>1.6</v>
      </c>
      <c r="D78" s="34">
        <v>1</v>
      </c>
      <c r="E78" s="35">
        <v>84.93</v>
      </c>
      <c r="F78" s="36">
        <v>0.038</v>
      </c>
      <c r="G78" s="27">
        <v>130</v>
      </c>
      <c r="H78" s="27">
        <v>264502</v>
      </c>
      <c r="I78" s="27">
        <v>2034.6307692307691</v>
      </c>
      <c r="J78" s="27">
        <f>(H78/1000)-G78</f>
        <v>134.502</v>
      </c>
      <c r="K78" s="34"/>
      <c r="L78" s="37"/>
    </row>
    <row r="79" spans="1:12" ht="15">
      <c r="A79" s="32" t="s">
        <v>104</v>
      </c>
      <c r="B79" s="33">
        <v>5.6</v>
      </c>
      <c r="C79" s="33">
        <v>0.9</v>
      </c>
      <c r="D79" s="34" t="s">
        <v>29</v>
      </c>
      <c r="E79" s="35">
        <v>85.05</v>
      </c>
      <c r="F79" s="36">
        <v>0</v>
      </c>
      <c r="G79" s="27">
        <v>349</v>
      </c>
      <c r="H79" s="27">
        <v>272750</v>
      </c>
      <c r="I79" s="27">
        <v>781.5186246418339</v>
      </c>
      <c r="J79" s="27">
        <v>0</v>
      </c>
      <c r="K79" s="34"/>
      <c r="L79" s="37"/>
    </row>
    <row r="80" spans="1:12" ht="15">
      <c r="A80" s="32" t="s">
        <v>105</v>
      </c>
      <c r="B80" s="33">
        <v>14.2</v>
      </c>
      <c r="C80" s="33">
        <v>9.1</v>
      </c>
      <c r="D80" s="34">
        <v>4</v>
      </c>
      <c r="E80" s="35">
        <v>77.93</v>
      </c>
      <c r="F80" s="36">
        <v>0.029</v>
      </c>
      <c r="G80" s="27">
        <v>922</v>
      </c>
      <c r="H80" s="27">
        <v>1506584</v>
      </c>
      <c r="I80" s="27">
        <v>1634.0390455531453</v>
      </c>
      <c r="J80" s="27">
        <f>(H80/1000)-G80</f>
        <v>584.5840000000001</v>
      </c>
      <c r="K80" s="34"/>
      <c r="L80" s="37"/>
    </row>
    <row r="81" spans="1:12" ht="15">
      <c r="A81" s="32" t="s">
        <v>106</v>
      </c>
      <c r="B81" s="33" t="s">
        <v>29</v>
      </c>
      <c r="C81" s="33" t="s">
        <v>29</v>
      </c>
      <c r="D81" s="34">
        <v>14</v>
      </c>
      <c r="E81" s="35">
        <v>4.1</v>
      </c>
      <c r="F81" s="36">
        <v>0.039</v>
      </c>
      <c r="G81" s="27">
        <v>106</v>
      </c>
      <c r="H81" s="27">
        <v>1651481</v>
      </c>
      <c r="I81" s="27">
        <v>15580.009433962265</v>
      </c>
      <c r="J81" s="27">
        <f>(H81/1000)-G81</f>
        <v>1545.481</v>
      </c>
      <c r="K81" s="34"/>
      <c r="L81" s="37"/>
    </row>
    <row r="82" spans="1:12" ht="15">
      <c r="A82" s="32" t="s">
        <v>107</v>
      </c>
      <c r="B82" s="33">
        <v>0.1</v>
      </c>
      <c r="C82" s="33">
        <v>-1.3</v>
      </c>
      <c r="D82" s="34" t="s">
        <v>29</v>
      </c>
      <c r="E82" s="35" t="s">
        <v>29</v>
      </c>
      <c r="F82" s="35" t="s">
        <v>29</v>
      </c>
      <c r="G82" s="35" t="s">
        <v>29</v>
      </c>
      <c r="H82" s="27">
        <v>1272</v>
      </c>
      <c r="I82" s="27" t="s">
        <v>29</v>
      </c>
      <c r="J82" s="27" t="e">
        <f>(H82/1000)-G82</f>
        <v>#VALUE!</v>
      </c>
      <c r="K82" s="34"/>
      <c r="L82" s="37"/>
    </row>
    <row r="83" spans="1:12" ht="15">
      <c r="A83" s="32" t="s">
        <v>108</v>
      </c>
      <c r="B83" s="33">
        <v>1.4</v>
      </c>
      <c r="C83" s="33">
        <v>2.3</v>
      </c>
      <c r="D83" s="34">
        <v>13</v>
      </c>
      <c r="E83" s="35">
        <v>62.47</v>
      </c>
      <c r="F83" s="36">
        <v>-0.004</v>
      </c>
      <c r="G83" s="27">
        <v>929</v>
      </c>
      <c r="H83" s="27">
        <v>5010697</v>
      </c>
      <c r="I83" s="27">
        <v>5393.64585575888</v>
      </c>
      <c r="J83" s="27">
        <f>(H83/1000)-G83</f>
        <v>4081.697</v>
      </c>
      <c r="K83" s="34"/>
      <c r="L83" s="37"/>
    </row>
    <row r="84" spans="1:12" ht="15">
      <c r="A84" s="32" t="s">
        <v>109</v>
      </c>
      <c r="B84" s="33">
        <v>2.9</v>
      </c>
      <c r="C84" s="33">
        <v>2.1</v>
      </c>
      <c r="D84" s="34">
        <v>18</v>
      </c>
      <c r="E84" s="35">
        <v>69.47</v>
      </c>
      <c r="F84" s="36">
        <v>-0.01</v>
      </c>
      <c r="G84" s="27">
        <v>42525</v>
      </c>
      <c r="H84" s="27">
        <v>82032281</v>
      </c>
      <c r="I84" s="27">
        <v>1929.0365902410347</v>
      </c>
      <c r="J84" s="27">
        <f>(H84/1000)-G84</f>
        <v>39507.281</v>
      </c>
      <c r="K84" s="34"/>
      <c r="L84" s="37"/>
    </row>
    <row r="85" spans="1:12" ht="15">
      <c r="A85" s="32" t="s">
        <v>110</v>
      </c>
      <c r="B85" s="33">
        <v>14.8</v>
      </c>
      <c r="C85" s="33">
        <v>6.2</v>
      </c>
      <c r="D85" s="34">
        <v>20</v>
      </c>
      <c r="E85" s="35">
        <v>63.55</v>
      </c>
      <c r="F85" s="36">
        <v>0.024</v>
      </c>
      <c r="G85" s="27">
        <v>31042</v>
      </c>
      <c r="H85" s="27">
        <v>26366959</v>
      </c>
      <c r="I85" s="27">
        <v>849.3962695702596</v>
      </c>
      <c r="J85" s="27">
        <v>0</v>
      </c>
      <c r="K85" s="34"/>
      <c r="L85" s="37"/>
    </row>
    <row r="86" spans="1:12" ht="15">
      <c r="A86" s="32" t="s">
        <v>111</v>
      </c>
      <c r="B86" s="33">
        <v>1.4</v>
      </c>
      <c r="C86" s="33">
        <v>-1.1</v>
      </c>
      <c r="D86" s="34">
        <v>2</v>
      </c>
      <c r="E86" s="35">
        <v>88.4</v>
      </c>
      <c r="F86" s="36">
        <v>-0.008</v>
      </c>
      <c r="G86" s="27">
        <v>22</v>
      </c>
      <c r="H86" s="27">
        <v>23454</v>
      </c>
      <c r="I86" s="27">
        <v>1066.090909090909</v>
      </c>
      <c r="J86" s="27">
        <f>(H86/1000)-G86</f>
        <v>1.4540000000000006</v>
      </c>
      <c r="K86" s="34"/>
      <c r="L86" s="37"/>
    </row>
    <row r="87" spans="1:12" ht="15">
      <c r="A87" s="32" t="s">
        <v>112</v>
      </c>
      <c r="B87" s="33">
        <v>0.4</v>
      </c>
      <c r="C87" s="33">
        <v>7.6</v>
      </c>
      <c r="D87" s="34">
        <v>10</v>
      </c>
      <c r="E87" s="35">
        <v>95.15</v>
      </c>
      <c r="F87" s="36">
        <v>0.003</v>
      </c>
      <c r="G87" s="27">
        <v>30048</v>
      </c>
      <c r="H87" s="27">
        <v>10554397</v>
      </c>
      <c r="I87" s="27">
        <v>351.25123136315227</v>
      </c>
      <c r="J87" s="27">
        <v>0</v>
      </c>
      <c r="K87" s="34"/>
      <c r="L87" s="37"/>
    </row>
    <row r="88" spans="1:12" ht="15">
      <c r="A88" s="32" t="s">
        <v>113</v>
      </c>
      <c r="B88" s="33">
        <v>1.6</v>
      </c>
      <c r="C88" s="33">
        <v>-0.1</v>
      </c>
      <c r="D88" s="34" t="s">
        <v>29</v>
      </c>
      <c r="E88" s="35">
        <v>96.56</v>
      </c>
      <c r="F88" s="36">
        <v>0.002</v>
      </c>
      <c r="G88" s="27">
        <v>117</v>
      </c>
      <c r="H88" s="27">
        <v>57200</v>
      </c>
      <c r="I88" s="27">
        <v>488.8888888888889</v>
      </c>
      <c r="J88" s="27">
        <v>0</v>
      </c>
      <c r="K88" s="34"/>
      <c r="L88" s="37"/>
    </row>
    <row r="89" spans="1:12" ht="15">
      <c r="A89" s="32" t="s">
        <v>114</v>
      </c>
      <c r="B89" s="33">
        <v>18</v>
      </c>
      <c r="C89" s="33">
        <v>1.4</v>
      </c>
      <c r="D89" s="34" t="s">
        <v>29</v>
      </c>
      <c r="E89" s="35">
        <v>97</v>
      </c>
      <c r="F89" s="36">
        <v>0.003</v>
      </c>
      <c r="G89" s="27">
        <v>233</v>
      </c>
      <c r="H89" s="27">
        <v>97453</v>
      </c>
      <c r="I89" s="27">
        <v>418.25321888412014</v>
      </c>
      <c r="J89" s="27">
        <v>0</v>
      </c>
      <c r="K89" s="34"/>
      <c r="L89" s="37"/>
    </row>
    <row r="90" spans="1:12" ht="15">
      <c r="A90" s="32" t="s">
        <v>115</v>
      </c>
      <c r="B90" s="33">
        <v>5.4</v>
      </c>
      <c r="C90" s="33">
        <v>2.6</v>
      </c>
      <c r="D90" s="34" t="s">
        <v>29</v>
      </c>
      <c r="E90" s="35">
        <v>94.6</v>
      </c>
      <c r="F90" s="36">
        <v>0.012</v>
      </c>
      <c r="G90" s="27">
        <v>306</v>
      </c>
      <c r="H90" s="27">
        <v>509648</v>
      </c>
      <c r="I90" s="27">
        <v>1665.516339869281</v>
      </c>
      <c r="J90" s="27">
        <f>(H90/1000)-G90</f>
        <v>203.64800000000002</v>
      </c>
      <c r="K90" s="34"/>
      <c r="L90" s="37"/>
    </row>
    <row r="91" spans="1:12" ht="15">
      <c r="A91" s="32" t="s">
        <v>116</v>
      </c>
      <c r="B91" s="33">
        <v>12.6</v>
      </c>
      <c r="C91" s="33">
        <v>-0.2</v>
      </c>
      <c r="D91" s="34" t="s">
        <v>29</v>
      </c>
      <c r="E91" s="35">
        <v>95.57</v>
      </c>
      <c r="F91" s="36">
        <v>0.021</v>
      </c>
      <c r="G91" s="27">
        <v>165</v>
      </c>
      <c r="H91" s="27">
        <v>193836</v>
      </c>
      <c r="I91" s="27">
        <v>1174.7636363636364</v>
      </c>
      <c r="J91" s="27">
        <f>(H91/1000)-G91</f>
        <v>28.836000000000013</v>
      </c>
      <c r="K91" s="34"/>
      <c r="L91" s="37"/>
    </row>
    <row r="92" spans="1:12" ht="15">
      <c r="A92" s="32" t="s">
        <v>117</v>
      </c>
      <c r="B92" s="33">
        <v>26</v>
      </c>
      <c r="C92" s="33">
        <v>4.9</v>
      </c>
      <c r="D92" s="34">
        <v>1</v>
      </c>
      <c r="E92" s="35">
        <v>97.52</v>
      </c>
      <c r="F92" s="36">
        <v>0.028</v>
      </c>
      <c r="G92" s="27">
        <v>23053</v>
      </c>
      <c r="H92" s="27">
        <v>14631050</v>
      </c>
      <c r="I92" s="27">
        <v>634.6701080119724</v>
      </c>
      <c r="J92" s="27">
        <v>0</v>
      </c>
      <c r="K92" s="34"/>
      <c r="L92" s="37"/>
    </row>
    <row r="93" spans="1:12" ht="15">
      <c r="A93" s="32" t="s">
        <v>118</v>
      </c>
      <c r="B93" s="33">
        <v>1</v>
      </c>
      <c r="C93" s="33">
        <v>7</v>
      </c>
      <c r="D93" s="34">
        <v>29</v>
      </c>
      <c r="E93" s="35">
        <v>4.72</v>
      </c>
      <c r="F93" s="36">
        <v>0.049</v>
      </c>
      <c r="G93" s="27">
        <v>910</v>
      </c>
      <c r="H93" s="27">
        <v>9427100</v>
      </c>
      <c r="I93" s="27">
        <v>10359.45054945055</v>
      </c>
      <c r="J93" s="27">
        <f>(H93/1000)-G93</f>
        <v>8517.1</v>
      </c>
      <c r="K93" s="34"/>
      <c r="L93" s="37"/>
    </row>
    <row r="94" spans="1:12" ht="15">
      <c r="A94" s="32" t="s">
        <v>119</v>
      </c>
      <c r="B94" s="33">
        <v>1.1</v>
      </c>
      <c r="C94" s="33">
        <v>2.6</v>
      </c>
      <c r="D94" s="34">
        <v>14</v>
      </c>
      <c r="E94" s="35">
        <v>14.32</v>
      </c>
      <c r="F94" s="36">
        <v>0.027</v>
      </c>
      <c r="G94" s="27">
        <v>167</v>
      </c>
      <c r="H94" s="27">
        <v>1480638</v>
      </c>
      <c r="I94" s="27">
        <v>8866.095808383234</v>
      </c>
      <c r="J94" s="27">
        <f>(H94/1000)-G94</f>
        <v>1313.638</v>
      </c>
      <c r="K94" s="34"/>
      <c r="L94" s="37"/>
    </row>
    <row r="95" spans="1:12" ht="15">
      <c r="A95" s="32" t="s">
        <v>120</v>
      </c>
      <c r="B95" s="33">
        <v>11.1</v>
      </c>
      <c r="C95" s="33">
        <v>5.5</v>
      </c>
      <c r="D95" s="34">
        <v>2</v>
      </c>
      <c r="E95" s="35">
        <v>43.57</v>
      </c>
      <c r="F95" s="36">
        <v>0.003</v>
      </c>
      <c r="G95" s="27">
        <v>1874</v>
      </c>
      <c r="H95" s="27">
        <v>922942</v>
      </c>
      <c r="I95" s="27">
        <v>492.49839914621134</v>
      </c>
      <c r="J95" s="27">
        <v>0</v>
      </c>
      <c r="K95" s="34"/>
      <c r="L95" s="37"/>
    </row>
    <row r="96" spans="1:12" ht="15">
      <c r="A96" s="32" t="s">
        <v>121</v>
      </c>
      <c r="B96" s="33">
        <v>22.2</v>
      </c>
      <c r="C96" s="33">
        <v>3.1</v>
      </c>
      <c r="D96" s="34">
        <v>1</v>
      </c>
      <c r="E96" s="35">
        <v>95.5</v>
      </c>
      <c r="F96" s="36">
        <v>0.016</v>
      </c>
      <c r="G96" s="27">
        <v>8545</v>
      </c>
      <c r="H96" s="27">
        <v>9669191</v>
      </c>
      <c r="I96" s="27">
        <v>1131.5612638970158</v>
      </c>
      <c r="J96" s="27">
        <f>(H96/1000)-G96</f>
        <v>1124.1910000000007</v>
      </c>
      <c r="K96" s="34"/>
      <c r="L96" s="37"/>
    </row>
    <row r="97" spans="1:12" ht="15">
      <c r="A97" s="32" t="s">
        <v>122</v>
      </c>
      <c r="B97" s="33" t="s">
        <v>123</v>
      </c>
      <c r="C97" s="33" t="s">
        <v>123</v>
      </c>
      <c r="D97" s="33" t="s">
        <v>123</v>
      </c>
      <c r="E97" s="35">
        <v>100</v>
      </c>
      <c r="F97" s="36">
        <v>0</v>
      </c>
      <c r="G97" s="27">
        <v>65</v>
      </c>
      <c r="H97" s="27">
        <v>750</v>
      </c>
      <c r="I97" s="27">
        <v>11.538461538461538</v>
      </c>
      <c r="J97" s="27">
        <v>0</v>
      </c>
      <c r="K97" s="34"/>
      <c r="L97" s="37"/>
    </row>
    <row r="98" spans="1:12" ht="15">
      <c r="A98" s="32" t="s">
        <v>124</v>
      </c>
      <c r="B98" s="33">
        <v>17.7</v>
      </c>
      <c r="C98" s="33">
        <v>6.5</v>
      </c>
      <c r="D98" s="34">
        <v>3</v>
      </c>
      <c r="E98" s="35">
        <v>96.7</v>
      </c>
      <c r="F98" s="36">
        <v>0.027</v>
      </c>
      <c r="G98" s="27">
        <v>9000</v>
      </c>
      <c r="H98" s="27">
        <v>8202633</v>
      </c>
      <c r="I98" s="27">
        <v>911.4036666666667</v>
      </c>
      <c r="J98" s="27">
        <v>0</v>
      </c>
      <c r="K98" s="34"/>
      <c r="L98" s="37"/>
    </row>
    <row r="99" spans="1:12" ht="15">
      <c r="A99" s="32" t="s">
        <v>125</v>
      </c>
      <c r="B99" s="33">
        <v>2.7</v>
      </c>
      <c r="C99" s="33">
        <v>6</v>
      </c>
      <c r="D99" s="34">
        <v>2</v>
      </c>
      <c r="E99" s="35">
        <v>92.01</v>
      </c>
      <c r="F99" s="36">
        <v>-0.006</v>
      </c>
      <c r="G99" s="27">
        <v>5488</v>
      </c>
      <c r="H99" s="27">
        <v>9626550</v>
      </c>
      <c r="I99" s="27">
        <v>1754.1089650145773</v>
      </c>
      <c r="J99" s="27">
        <f>(H99/1000)-G99</f>
        <v>4138.549999999999</v>
      </c>
      <c r="K99" s="34"/>
      <c r="L99" s="37"/>
    </row>
    <row r="100" spans="1:12" ht="15">
      <c r="A100" s="32" t="s">
        <v>126</v>
      </c>
      <c r="B100" s="33">
        <v>3.3</v>
      </c>
      <c r="C100" s="33">
        <v>2.3</v>
      </c>
      <c r="D100" s="34">
        <v>1</v>
      </c>
      <c r="E100" s="35">
        <v>95.61</v>
      </c>
      <c r="F100" s="36">
        <v>0.006</v>
      </c>
      <c r="G100" s="27">
        <v>333</v>
      </c>
      <c r="H100" s="27">
        <v>303644</v>
      </c>
      <c r="I100" s="27">
        <v>911.8438438438438</v>
      </c>
      <c r="J100" s="27">
        <v>0</v>
      </c>
      <c r="K100" s="34"/>
      <c r="L100" s="37"/>
    </row>
    <row r="101" spans="1:12" ht="15">
      <c r="A101" s="32" t="s">
        <v>127</v>
      </c>
      <c r="B101" s="33">
        <v>1.8</v>
      </c>
      <c r="C101" s="33">
        <v>5.3</v>
      </c>
      <c r="D101" s="34">
        <v>2190</v>
      </c>
      <c r="E101" s="35">
        <v>6.32</v>
      </c>
      <c r="F101" s="36" t="s">
        <v>29</v>
      </c>
      <c r="G101" s="27">
        <v>122000</v>
      </c>
      <c r="H101" s="27">
        <v>1152163518</v>
      </c>
      <c r="I101" s="27">
        <v>9443.963262295081</v>
      </c>
      <c r="J101" s="27">
        <f aca="true" t="shared" si="3" ref="J101:J107">(H101/1000)-G101</f>
        <v>1030163.5179999999</v>
      </c>
      <c r="K101" s="34"/>
      <c r="L101" s="37"/>
    </row>
    <row r="102" spans="1:12" ht="15">
      <c r="A102" s="32" t="s">
        <v>128</v>
      </c>
      <c r="B102" s="33">
        <v>4</v>
      </c>
      <c r="C102" s="33">
        <v>4</v>
      </c>
      <c r="D102" s="34">
        <v>203</v>
      </c>
      <c r="E102" s="35">
        <v>16</v>
      </c>
      <c r="F102" s="36">
        <v>0.02</v>
      </c>
      <c r="G102" s="27">
        <v>47764</v>
      </c>
      <c r="H102" s="27">
        <v>239026778</v>
      </c>
      <c r="I102" s="27">
        <v>5004.3291600368475</v>
      </c>
      <c r="J102" s="27">
        <f t="shared" si="3"/>
        <v>191262.778</v>
      </c>
      <c r="K102" s="34"/>
      <c r="L102" s="37"/>
    </row>
    <row r="103" spans="1:12" ht="15">
      <c r="A103" s="32" t="s">
        <v>129</v>
      </c>
      <c r="B103" s="33">
        <v>0</v>
      </c>
      <c r="C103" s="33">
        <v>2</v>
      </c>
      <c r="D103" s="34">
        <v>94</v>
      </c>
      <c r="E103" s="35">
        <v>0.33</v>
      </c>
      <c r="F103" s="36">
        <v>-0.006</v>
      </c>
      <c r="G103" s="27">
        <v>129</v>
      </c>
      <c r="H103" s="27">
        <v>76931899</v>
      </c>
      <c r="I103" s="27">
        <v>596371.3100775194</v>
      </c>
      <c r="J103" s="27">
        <f t="shared" si="3"/>
        <v>76802.899</v>
      </c>
      <c r="K103" s="34"/>
      <c r="L103" s="37"/>
    </row>
    <row r="104" spans="1:12" ht="15">
      <c r="A104" s="32" t="s">
        <v>130</v>
      </c>
      <c r="B104" s="33">
        <v>0.1</v>
      </c>
      <c r="C104" s="33">
        <v>0</v>
      </c>
      <c r="D104" s="34">
        <v>21</v>
      </c>
      <c r="E104" s="35">
        <v>1.55</v>
      </c>
      <c r="F104" s="36">
        <v>-0.009</v>
      </c>
      <c r="G104" s="27">
        <v>219</v>
      </c>
      <c r="H104" s="27">
        <v>30338663</v>
      </c>
      <c r="I104" s="27">
        <v>138532.70776255708</v>
      </c>
      <c r="J104" s="27">
        <f t="shared" si="3"/>
        <v>30119.663</v>
      </c>
      <c r="K104" s="34"/>
      <c r="L104" s="37"/>
    </row>
    <row r="105" spans="1:12" ht="15">
      <c r="A105" s="32" t="s">
        <v>131</v>
      </c>
      <c r="B105" s="33">
        <v>3.3</v>
      </c>
      <c r="C105" s="33">
        <v>0</v>
      </c>
      <c r="D105" s="34">
        <v>3</v>
      </c>
      <c r="E105" s="35">
        <v>95.35</v>
      </c>
      <c r="F105" s="36">
        <v>0.005</v>
      </c>
      <c r="G105" s="27">
        <v>3329</v>
      </c>
      <c r="H105" s="27">
        <v>4016447</v>
      </c>
      <c r="I105" s="27">
        <v>1206.5025533193152</v>
      </c>
      <c r="J105" s="27">
        <f t="shared" si="3"/>
        <v>687.4470000000001</v>
      </c>
      <c r="K105" s="34"/>
      <c r="L105" s="37"/>
    </row>
    <row r="106" spans="1:12" ht="15">
      <c r="A106" s="32" t="s">
        <v>132</v>
      </c>
      <c r="B106" s="33">
        <v>0.2</v>
      </c>
      <c r="C106" s="33">
        <v>2.5</v>
      </c>
      <c r="D106" s="34">
        <v>40</v>
      </c>
      <c r="E106" s="35">
        <v>2.25</v>
      </c>
      <c r="F106" s="36">
        <v>0.028</v>
      </c>
      <c r="G106" s="27">
        <v>197</v>
      </c>
      <c r="H106" s="27">
        <v>6017886</v>
      </c>
      <c r="I106" s="27">
        <v>30547.644670050762</v>
      </c>
      <c r="J106" s="27">
        <f t="shared" si="3"/>
        <v>5820.886</v>
      </c>
      <c r="K106" s="34"/>
      <c r="L106" s="37"/>
    </row>
    <row r="107" spans="1:12" ht="15">
      <c r="A107" s="32" t="s">
        <v>133</v>
      </c>
      <c r="B107" s="33">
        <v>0.9</v>
      </c>
      <c r="C107" s="33">
        <v>3.4</v>
      </c>
      <c r="D107" s="34">
        <v>11</v>
      </c>
      <c r="E107" s="35">
        <v>77.35</v>
      </c>
      <c r="F107" s="36">
        <v>-0.004</v>
      </c>
      <c r="G107" s="27">
        <v>32366</v>
      </c>
      <c r="H107" s="27">
        <v>55781181</v>
      </c>
      <c r="I107" s="27">
        <v>1723.449947475746</v>
      </c>
      <c r="J107" s="27">
        <f t="shared" si="3"/>
        <v>23415.180999999997</v>
      </c>
      <c r="K107" s="34"/>
      <c r="L107" s="37"/>
    </row>
    <row r="108" spans="1:12" ht="15">
      <c r="A108" s="32" t="s">
        <v>134</v>
      </c>
      <c r="B108" s="33">
        <v>26.3</v>
      </c>
      <c r="C108" s="33">
        <v>2.2</v>
      </c>
      <c r="D108" s="34">
        <v>1</v>
      </c>
      <c r="E108" s="35">
        <v>84.1</v>
      </c>
      <c r="F108" s="36">
        <v>0.007</v>
      </c>
      <c r="G108" s="27">
        <v>5519</v>
      </c>
      <c r="H108" s="27">
        <v>2815869</v>
      </c>
      <c r="I108" s="27">
        <v>510.2136256568219</v>
      </c>
      <c r="J108" s="27">
        <v>0</v>
      </c>
      <c r="K108" s="34"/>
      <c r="L108" s="37"/>
    </row>
    <row r="109" spans="1:12" ht="15">
      <c r="A109" s="32" t="s">
        <v>135</v>
      </c>
      <c r="B109" s="33">
        <v>0.4</v>
      </c>
      <c r="C109" s="33">
        <v>0.7</v>
      </c>
      <c r="D109" s="34">
        <v>23</v>
      </c>
      <c r="E109" s="35">
        <v>1.56</v>
      </c>
      <c r="F109" s="36">
        <v>0.001</v>
      </c>
      <c r="G109" s="27">
        <v>15594</v>
      </c>
      <c r="H109" s="27">
        <v>127315474</v>
      </c>
      <c r="I109" s="27">
        <v>8164.388482749776</v>
      </c>
      <c r="J109" s="27">
        <f>(H109/1000)-G109</f>
        <v>111721.474</v>
      </c>
      <c r="K109" s="34"/>
      <c r="L109" s="37"/>
    </row>
    <row r="110" spans="1:12" ht="15">
      <c r="A110" s="32" t="s">
        <v>136</v>
      </c>
      <c r="B110" s="33">
        <v>0.2</v>
      </c>
      <c r="C110" s="33">
        <v>7.9</v>
      </c>
      <c r="D110" s="34">
        <v>14</v>
      </c>
      <c r="E110" s="35">
        <v>2.75</v>
      </c>
      <c r="F110" s="36">
        <v>0.008</v>
      </c>
      <c r="G110" s="27">
        <v>224</v>
      </c>
      <c r="H110" s="27">
        <v>8797930</v>
      </c>
      <c r="I110" s="27">
        <v>39276.47321428572</v>
      </c>
      <c r="J110" s="27">
        <f>(H110/1000)-G110</f>
        <v>8573.93</v>
      </c>
      <c r="K110" s="34"/>
      <c r="L110" s="37"/>
    </row>
    <row r="111" spans="1:12" ht="15">
      <c r="A111" s="32" t="s">
        <v>137</v>
      </c>
      <c r="B111" s="33">
        <v>0.6</v>
      </c>
      <c r="C111" s="33">
        <v>6.4</v>
      </c>
      <c r="D111" s="34">
        <v>41</v>
      </c>
      <c r="E111" s="35">
        <v>24.66</v>
      </c>
      <c r="F111" s="36">
        <v>-0.008</v>
      </c>
      <c r="G111" s="27">
        <v>812</v>
      </c>
      <c r="H111" s="27">
        <v>16492359</v>
      </c>
      <c r="I111" s="27">
        <v>20310.786945812808</v>
      </c>
      <c r="J111" s="27">
        <f>(H111/1000)-G111</f>
        <v>15680.359</v>
      </c>
      <c r="K111" s="34"/>
      <c r="L111" s="37"/>
    </row>
    <row r="112" spans="1:12" ht="15">
      <c r="A112" s="32" t="s">
        <v>138</v>
      </c>
      <c r="B112" s="33">
        <v>35.8</v>
      </c>
      <c r="C112" s="33">
        <v>2.8</v>
      </c>
      <c r="D112" s="34">
        <v>35</v>
      </c>
      <c r="E112" s="35">
        <v>78.64</v>
      </c>
      <c r="F112" s="36">
        <v>0.02</v>
      </c>
      <c r="G112" s="27">
        <v>72585</v>
      </c>
      <c r="H112" s="27">
        <v>35204705</v>
      </c>
      <c r="I112" s="27">
        <v>485.0135014121375</v>
      </c>
      <c r="J112" s="27">
        <v>0</v>
      </c>
      <c r="K112" s="34"/>
      <c r="L112" s="37"/>
    </row>
    <row r="113" spans="1:12" ht="15">
      <c r="A113" s="32" t="s">
        <v>139</v>
      </c>
      <c r="B113" s="33">
        <v>7</v>
      </c>
      <c r="C113" s="33">
        <v>7.3</v>
      </c>
      <c r="D113" s="34" t="s">
        <v>29</v>
      </c>
      <c r="E113" s="35">
        <v>94.4</v>
      </c>
      <c r="F113" s="36">
        <v>0.014</v>
      </c>
      <c r="G113" s="27">
        <v>235</v>
      </c>
      <c r="H113" s="27">
        <v>96191</v>
      </c>
      <c r="I113" s="27">
        <v>409.32340425531913</v>
      </c>
      <c r="J113" s="27">
        <v>0</v>
      </c>
      <c r="K113" s="34"/>
      <c r="L113" s="37"/>
    </row>
    <row r="114" spans="1:12" ht="15">
      <c r="A114" s="32" t="s">
        <v>140</v>
      </c>
      <c r="B114" s="33" t="s">
        <v>29</v>
      </c>
      <c r="C114" s="33" t="s">
        <v>29</v>
      </c>
      <c r="D114" s="34" t="s">
        <v>29</v>
      </c>
      <c r="E114" s="35">
        <v>1.69</v>
      </c>
      <c r="F114" s="35" t="s">
        <v>29</v>
      </c>
      <c r="G114" s="35" t="s">
        <v>29</v>
      </c>
      <c r="H114" s="27">
        <v>28491000</v>
      </c>
      <c r="I114" s="27" t="s">
        <v>29</v>
      </c>
      <c r="J114" s="27" t="e">
        <f aca="true" t="shared" si="4" ref="J114:J120">(H114/1000)-G114</f>
        <v>#VALUE!</v>
      </c>
      <c r="K114" s="34"/>
      <c r="L114" s="37"/>
    </row>
    <row r="115" spans="1:12" ht="15">
      <c r="A115" s="32" t="s">
        <v>141</v>
      </c>
      <c r="B115" s="33" t="s">
        <v>29</v>
      </c>
      <c r="C115" s="33" t="s">
        <v>29</v>
      </c>
      <c r="D115" s="34">
        <v>4</v>
      </c>
      <c r="E115" s="35">
        <v>31.67</v>
      </c>
      <c r="F115" s="35" t="s">
        <v>29</v>
      </c>
      <c r="G115" s="35" t="s">
        <v>29</v>
      </c>
      <c r="H115" s="27">
        <v>49683000</v>
      </c>
      <c r="I115" s="27" t="s">
        <v>29</v>
      </c>
      <c r="J115" s="27" t="e">
        <f t="shared" si="4"/>
        <v>#VALUE!</v>
      </c>
      <c r="K115" s="34"/>
      <c r="L115" s="37"/>
    </row>
    <row r="116" spans="1:12" ht="15">
      <c r="A116" s="32" t="s">
        <v>142</v>
      </c>
      <c r="B116" s="33">
        <v>0.6</v>
      </c>
      <c r="C116" s="33">
        <v>13.6</v>
      </c>
      <c r="D116" s="34">
        <v>11</v>
      </c>
      <c r="E116" s="35">
        <v>8.17</v>
      </c>
      <c r="F116" s="36">
        <v>0.087</v>
      </c>
      <c r="G116" s="27">
        <v>69</v>
      </c>
      <c r="H116" s="27">
        <v>2419713</v>
      </c>
      <c r="I116" s="27">
        <v>35068.30434782609</v>
      </c>
      <c r="J116" s="27">
        <f t="shared" si="4"/>
        <v>2350.713</v>
      </c>
      <c r="K116" s="34"/>
      <c r="L116" s="37"/>
    </row>
    <row r="117" spans="1:12" ht="15">
      <c r="A117" s="32" t="s">
        <v>143</v>
      </c>
      <c r="B117" s="33">
        <v>0.6</v>
      </c>
      <c r="C117" s="33">
        <v>12.6</v>
      </c>
      <c r="D117" s="34">
        <v>27</v>
      </c>
      <c r="E117" s="35">
        <v>7.83</v>
      </c>
      <c r="F117" s="36">
        <v>-0.013</v>
      </c>
      <c r="G117" s="27">
        <v>298</v>
      </c>
      <c r="H117" s="27">
        <v>5188282</v>
      </c>
      <c r="I117" s="27">
        <v>17410.342281879195</v>
      </c>
      <c r="J117" s="27">
        <f t="shared" si="4"/>
        <v>4890.282</v>
      </c>
      <c r="K117" s="34"/>
      <c r="L117" s="37"/>
    </row>
    <row r="118" spans="1:12" ht="15">
      <c r="A118" s="32" t="s">
        <v>144</v>
      </c>
      <c r="B118" s="33">
        <v>1.2</v>
      </c>
      <c r="C118" s="33">
        <v>8.8</v>
      </c>
      <c r="D118" s="34">
        <v>134</v>
      </c>
      <c r="E118" s="35">
        <v>1.85</v>
      </c>
      <c r="F118" s="36">
        <v>0.059</v>
      </c>
      <c r="G118" s="27">
        <v>1080</v>
      </c>
      <c r="H118" s="27">
        <v>6964623</v>
      </c>
      <c r="I118" s="27">
        <v>6448.725</v>
      </c>
      <c r="J118" s="27">
        <f t="shared" si="4"/>
        <v>5884.623</v>
      </c>
      <c r="K118" s="34"/>
      <c r="L118" s="37"/>
    </row>
    <row r="119" spans="1:12" ht="15">
      <c r="A119" s="32" t="s">
        <v>145</v>
      </c>
      <c r="B119" s="33">
        <v>7.6</v>
      </c>
      <c r="C119" s="33">
        <v>1.2</v>
      </c>
      <c r="D119" s="34">
        <v>7</v>
      </c>
      <c r="E119" s="35">
        <v>58.25</v>
      </c>
      <c r="F119" s="36">
        <v>0.005</v>
      </c>
      <c r="G119" s="27">
        <v>958</v>
      </c>
      <c r="H119" s="27">
        <v>2137362</v>
      </c>
      <c r="I119" s="27">
        <v>2231.0668058455117</v>
      </c>
      <c r="J119" s="27">
        <f t="shared" si="4"/>
        <v>1179.362</v>
      </c>
      <c r="K119" s="34"/>
      <c r="L119" s="37"/>
    </row>
    <row r="120" spans="1:12" ht="15">
      <c r="A120" s="32" t="s">
        <v>146</v>
      </c>
      <c r="B120" s="33">
        <v>0.6</v>
      </c>
      <c r="C120" s="33">
        <v>3.4</v>
      </c>
      <c r="D120" s="34">
        <v>8</v>
      </c>
      <c r="E120" s="35">
        <v>31.93</v>
      </c>
      <c r="F120" s="36">
        <v>-0.011</v>
      </c>
      <c r="G120" s="27">
        <v>1512</v>
      </c>
      <c r="H120" s="27">
        <v>3722943</v>
      </c>
      <c r="I120" s="27">
        <v>2462.2638888888887</v>
      </c>
      <c r="J120" s="27">
        <f t="shared" si="4"/>
        <v>2210.943</v>
      </c>
      <c r="K120" s="34"/>
      <c r="L120" s="37"/>
    </row>
    <row r="121" spans="1:12" ht="15">
      <c r="A121" s="32" t="s">
        <v>147</v>
      </c>
      <c r="B121" s="33">
        <v>8.2</v>
      </c>
      <c r="C121" s="33">
        <v>1.9</v>
      </c>
      <c r="D121" s="34">
        <v>1</v>
      </c>
      <c r="E121" s="35">
        <v>71.85</v>
      </c>
      <c r="F121" s="36">
        <v>0.012</v>
      </c>
      <c r="G121" s="27">
        <v>7023</v>
      </c>
      <c r="H121" s="27">
        <v>2609785</v>
      </c>
      <c r="I121" s="27">
        <v>371.6054392709668</v>
      </c>
      <c r="J121" s="27">
        <v>0</v>
      </c>
      <c r="K121" s="34"/>
      <c r="L121" s="37"/>
    </row>
    <row r="122" spans="1:12" ht="15">
      <c r="A122" s="32" t="s">
        <v>148</v>
      </c>
      <c r="B122" s="33">
        <v>9.1</v>
      </c>
      <c r="C122" s="33">
        <v>9.1</v>
      </c>
      <c r="D122" s="34">
        <v>4</v>
      </c>
      <c r="E122" s="35">
        <v>38.33</v>
      </c>
      <c r="F122" s="36">
        <v>0.086</v>
      </c>
      <c r="G122" s="27">
        <v>4492</v>
      </c>
      <c r="H122" s="27">
        <v>4443705</v>
      </c>
      <c r="I122" s="27">
        <v>989.2486642920747</v>
      </c>
      <c r="J122" s="27">
        <v>0</v>
      </c>
      <c r="K122" s="34"/>
      <c r="L122" s="37"/>
    </row>
    <row r="123" spans="1:12" ht="15">
      <c r="A123" s="32" t="s">
        <v>149</v>
      </c>
      <c r="B123" s="33">
        <v>0.3</v>
      </c>
      <c r="C123" s="33">
        <v>4.6</v>
      </c>
      <c r="D123" s="34">
        <v>28</v>
      </c>
      <c r="E123" s="35">
        <v>2.54</v>
      </c>
      <c r="F123" s="36">
        <v>0.039</v>
      </c>
      <c r="G123" s="27">
        <v>124</v>
      </c>
      <c r="H123" s="27">
        <v>6981828</v>
      </c>
      <c r="I123" s="27">
        <v>56305.06451612903</v>
      </c>
      <c r="J123" s="27">
        <f aca="true" t="shared" si="5" ref="J123:J128">(H123/1000)-G123</f>
        <v>6857.828</v>
      </c>
      <c r="K123" s="34"/>
      <c r="L123" s="37"/>
    </row>
    <row r="124" spans="1:12" ht="15">
      <c r="A124" s="32" t="s">
        <v>150</v>
      </c>
      <c r="B124" s="33">
        <v>0.4</v>
      </c>
      <c r="C124" s="33">
        <v>3.2</v>
      </c>
      <c r="D124" s="34">
        <v>1</v>
      </c>
      <c r="E124" s="35">
        <v>88.74</v>
      </c>
      <c r="F124" s="36">
        <v>0.009</v>
      </c>
      <c r="G124" s="27">
        <v>23</v>
      </c>
      <c r="H124" s="27">
        <v>36668</v>
      </c>
      <c r="I124" s="27">
        <v>1594.2608695652175</v>
      </c>
      <c r="J124" s="27">
        <f t="shared" si="5"/>
        <v>13.668</v>
      </c>
      <c r="K124" s="34"/>
      <c r="L124" s="37"/>
    </row>
    <row r="125" spans="1:12" ht="15">
      <c r="A125" s="32" t="s">
        <v>151</v>
      </c>
      <c r="B125" s="33">
        <v>0.4</v>
      </c>
      <c r="C125" s="33">
        <v>1.7</v>
      </c>
      <c r="D125" s="34">
        <v>7</v>
      </c>
      <c r="E125" s="35">
        <v>76.19</v>
      </c>
      <c r="F125" s="36">
        <v>-0.005</v>
      </c>
      <c r="G125" s="27">
        <v>1016</v>
      </c>
      <c r="H125" s="27">
        <v>3565746</v>
      </c>
      <c r="I125" s="27">
        <v>3509.5925196850394</v>
      </c>
      <c r="J125" s="27">
        <f t="shared" si="5"/>
        <v>2549.746</v>
      </c>
      <c r="K125" s="34"/>
      <c r="L125" s="37"/>
    </row>
    <row r="126" spans="1:12" ht="15">
      <c r="A126" s="32" t="s">
        <v>152</v>
      </c>
      <c r="B126" s="33">
        <v>0.3</v>
      </c>
      <c r="C126" s="33">
        <v>0.7</v>
      </c>
      <c r="D126" s="34">
        <v>1</v>
      </c>
      <c r="E126" s="35">
        <v>93.9</v>
      </c>
      <c r="F126" s="36">
        <v>0.011</v>
      </c>
      <c r="G126" s="27">
        <v>401</v>
      </c>
      <c r="H126" s="27">
        <v>456615</v>
      </c>
      <c r="I126" s="27">
        <v>1138.6907730673317</v>
      </c>
      <c r="J126" s="27">
        <f t="shared" si="5"/>
        <v>55.61500000000001</v>
      </c>
      <c r="K126" s="34"/>
      <c r="L126" s="37"/>
    </row>
    <row r="127" spans="1:12" ht="15">
      <c r="A127" s="32" t="s">
        <v>153</v>
      </c>
      <c r="B127" s="33">
        <v>0.2</v>
      </c>
      <c r="C127" s="33">
        <v>4.2</v>
      </c>
      <c r="D127" s="34">
        <v>6</v>
      </c>
      <c r="E127" s="35">
        <v>63.43</v>
      </c>
      <c r="F127" s="36">
        <v>0.001</v>
      </c>
      <c r="G127" s="27">
        <v>1212</v>
      </c>
      <c r="H127" s="27">
        <v>2142050</v>
      </c>
      <c r="I127" s="27">
        <v>1767.3679867986798</v>
      </c>
      <c r="J127" s="27">
        <f t="shared" si="5"/>
        <v>930.0500000000002</v>
      </c>
      <c r="K127" s="34"/>
      <c r="L127" s="37"/>
    </row>
    <row r="128" spans="1:12" ht="15">
      <c r="A128" s="32" t="s">
        <v>154</v>
      </c>
      <c r="B128" s="33">
        <v>8.8</v>
      </c>
      <c r="C128" s="33">
        <v>3.9</v>
      </c>
      <c r="D128" s="34">
        <v>9</v>
      </c>
      <c r="E128" s="35">
        <v>62.77</v>
      </c>
      <c r="F128" s="36">
        <v>0.033</v>
      </c>
      <c r="G128" s="27">
        <v>16718</v>
      </c>
      <c r="H128" s="27">
        <v>20691738</v>
      </c>
      <c r="I128" s="27">
        <v>1237.6921880607729</v>
      </c>
      <c r="J128" s="27">
        <f t="shared" si="5"/>
        <v>3973.738000000001</v>
      </c>
      <c r="K128" s="34"/>
      <c r="L128" s="37"/>
    </row>
    <row r="129" spans="1:12" ht="15">
      <c r="A129" s="32" t="s">
        <v>155</v>
      </c>
      <c r="B129" s="33">
        <v>20.4</v>
      </c>
      <c r="C129" s="33">
        <v>10.5</v>
      </c>
      <c r="D129" s="34">
        <v>4</v>
      </c>
      <c r="E129" s="35">
        <v>77.78</v>
      </c>
      <c r="F129" s="36">
        <v>0.028</v>
      </c>
      <c r="G129" s="27">
        <v>24840</v>
      </c>
      <c r="H129" s="27">
        <v>13912265</v>
      </c>
      <c r="I129" s="27">
        <v>560.0750805152979</v>
      </c>
      <c r="J129" s="27">
        <v>0</v>
      </c>
      <c r="K129" s="34"/>
      <c r="L129" s="37"/>
    </row>
    <row r="130" spans="1:12" ht="15">
      <c r="A130" s="32" t="s">
        <v>156</v>
      </c>
      <c r="B130" s="33">
        <v>4.1</v>
      </c>
      <c r="C130" s="33">
        <v>3.8</v>
      </c>
      <c r="D130" s="34">
        <v>56</v>
      </c>
      <c r="E130" s="35">
        <v>9.21</v>
      </c>
      <c r="F130" s="36">
        <v>0.022</v>
      </c>
      <c r="G130" s="27">
        <v>5018</v>
      </c>
      <c r="H130" s="27">
        <v>25919134</v>
      </c>
      <c r="I130" s="27">
        <v>5165.231964926265</v>
      </c>
      <c r="J130" s="27">
        <f aca="true" t="shared" si="6" ref="J130:J139">(H130/1000)-G130</f>
        <v>20901.134</v>
      </c>
      <c r="K130" s="34"/>
      <c r="L130" s="37"/>
    </row>
    <row r="131" spans="1:12" ht="15">
      <c r="A131" s="32" t="s">
        <v>157</v>
      </c>
      <c r="B131" s="33">
        <v>0</v>
      </c>
      <c r="C131" s="33">
        <v>0</v>
      </c>
      <c r="D131" s="34">
        <v>5</v>
      </c>
      <c r="E131" s="35">
        <v>0.1</v>
      </c>
      <c r="F131" s="36">
        <v>0.075</v>
      </c>
      <c r="G131" s="27" t="s">
        <v>29</v>
      </c>
      <c r="H131" s="27">
        <v>373116</v>
      </c>
      <c r="I131" s="27" t="s">
        <v>29</v>
      </c>
      <c r="J131" s="27" t="e">
        <f t="shared" si="6"/>
        <v>#VALUE!</v>
      </c>
      <c r="K131" s="34"/>
      <c r="L131" s="37"/>
    </row>
    <row r="132" spans="1:12" ht="15">
      <c r="A132" s="32" t="s">
        <v>158</v>
      </c>
      <c r="B132" s="33">
        <v>0.8</v>
      </c>
      <c r="C132" s="33">
        <v>3.2</v>
      </c>
      <c r="D132" s="34">
        <v>37</v>
      </c>
      <c r="E132" s="35">
        <v>1.84</v>
      </c>
      <c r="F132" s="36">
        <v>0.025</v>
      </c>
      <c r="G132" s="27">
        <v>991</v>
      </c>
      <c r="H132" s="27">
        <v>14558463</v>
      </c>
      <c r="I132" s="27">
        <v>14690.679112008072</v>
      </c>
      <c r="J132" s="27">
        <f t="shared" si="6"/>
        <v>13567.463</v>
      </c>
      <c r="K132" s="34"/>
      <c r="L132" s="37"/>
    </row>
    <row r="133" spans="1:12" ht="15">
      <c r="A133" s="32" t="s">
        <v>159</v>
      </c>
      <c r="B133" s="33">
        <v>1</v>
      </c>
      <c r="C133" s="33">
        <v>0.5</v>
      </c>
      <c r="D133" s="34">
        <v>2</v>
      </c>
      <c r="E133" s="35">
        <v>97.23</v>
      </c>
      <c r="F133" s="36">
        <v>0.006</v>
      </c>
      <c r="G133" s="27">
        <v>102</v>
      </c>
      <c r="H133" s="27">
        <v>412587</v>
      </c>
      <c r="I133" s="27">
        <v>4044.970588235294</v>
      </c>
      <c r="J133" s="27">
        <f t="shared" si="6"/>
        <v>310.587</v>
      </c>
      <c r="K133" s="34"/>
      <c r="L133" s="37"/>
    </row>
    <row r="134" spans="1:12" ht="15">
      <c r="A134" s="32" t="s">
        <v>160</v>
      </c>
      <c r="B134" s="33">
        <v>42.8</v>
      </c>
      <c r="C134" s="33">
        <v>7.3</v>
      </c>
      <c r="D134" s="34" t="s">
        <v>29</v>
      </c>
      <c r="E134" s="35">
        <v>95.2</v>
      </c>
      <c r="F134" s="35" t="s">
        <v>29</v>
      </c>
      <c r="G134" s="35" t="s">
        <v>29</v>
      </c>
      <c r="H134" s="27">
        <v>100000</v>
      </c>
      <c r="I134" s="27" t="s">
        <v>29</v>
      </c>
      <c r="J134" s="27" t="e">
        <f t="shared" si="6"/>
        <v>#VALUE!</v>
      </c>
      <c r="K134" s="34"/>
      <c r="L134" s="37"/>
    </row>
    <row r="135" spans="1:12" ht="15">
      <c r="A135" s="32" t="s">
        <v>161</v>
      </c>
      <c r="B135" s="33">
        <v>5.4</v>
      </c>
      <c r="C135" s="33">
        <v>1.6</v>
      </c>
      <c r="D135" s="34" t="s">
        <v>29</v>
      </c>
      <c r="E135" s="35">
        <v>91.6</v>
      </c>
      <c r="F135" s="36">
        <v>0.004</v>
      </c>
      <c r="G135" s="27">
        <v>296</v>
      </c>
      <c r="H135" s="27">
        <v>420797</v>
      </c>
      <c r="I135" s="27">
        <v>1421.6114864864865</v>
      </c>
      <c r="J135" s="27">
        <f t="shared" si="6"/>
        <v>124.79700000000003</v>
      </c>
      <c r="K135" s="34"/>
      <c r="L135" s="37"/>
    </row>
    <row r="136" spans="1:12" ht="15">
      <c r="A136" s="32" t="s">
        <v>162</v>
      </c>
      <c r="B136" s="33">
        <v>0</v>
      </c>
      <c r="C136" s="33">
        <v>3.5</v>
      </c>
      <c r="D136" s="34">
        <v>14</v>
      </c>
      <c r="E136" s="35">
        <v>0.16</v>
      </c>
      <c r="F136" s="36">
        <v>-0.027</v>
      </c>
      <c r="G136" s="27">
        <v>12</v>
      </c>
      <c r="H136" s="27">
        <v>3455905</v>
      </c>
      <c r="I136" s="27">
        <v>287992.0833333333</v>
      </c>
      <c r="J136" s="27">
        <f t="shared" si="6"/>
        <v>3443.905</v>
      </c>
      <c r="K136" s="34"/>
      <c r="L136" s="37"/>
    </row>
    <row r="137" spans="1:12" ht="15">
      <c r="A137" s="32" t="s">
        <v>163</v>
      </c>
      <c r="B137" s="33">
        <v>7.9</v>
      </c>
      <c r="C137" s="33">
        <v>5.2</v>
      </c>
      <c r="D137" s="34">
        <v>5</v>
      </c>
      <c r="E137" s="35">
        <v>32.86</v>
      </c>
      <c r="F137" s="36">
        <v>0.005</v>
      </c>
      <c r="G137" s="27">
        <v>416</v>
      </c>
      <c r="H137" s="27">
        <v>1254018</v>
      </c>
      <c r="I137" s="27">
        <v>3014.466346153846</v>
      </c>
      <c r="J137" s="27">
        <f t="shared" si="6"/>
        <v>838.018</v>
      </c>
      <c r="K137" s="34"/>
      <c r="L137" s="37"/>
    </row>
    <row r="138" spans="1:12" ht="15">
      <c r="A138" s="32" t="s">
        <v>164</v>
      </c>
      <c r="B138" s="33">
        <v>0.1</v>
      </c>
      <c r="C138" s="33">
        <v>8.5</v>
      </c>
      <c r="D138" s="34">
        <v>8</v>
      </c>
      <c r="E138" s="35">
        <v>2.9</v>
      </c>
      <c r="F138" s="36">
        <v>0.032</v>
      </c>
      <c r="G138" s="27">
        <v>7</v>
      </c>
      <c r="H138" s="27">
        <v>250000</v>
      </c>
      <c r="I138" s="27">
        <v>35714.28571428572</v>
      </c>
      <c r="J138" s="27">
        <f t="shared" si="6"/>
        <v>243</v>
      </c>
      <c r="K138" s="34"/>
      <c r="L138" s="37"/>
    </row>
    <row r="139" spans="1:12" ht="15">
      <c r="A139" s="32" t="s">
        <v>165</v>
      </c>
      <c r="B139" s="33">
        <v>6.7</v>
      </c>
      <c r="C139" s="33">
        <v>4.7</v>
      </c>
      <c r="D139" s="34">
        <v>14</v>
      </c>
      <c r="E139" s="35">
        <v>94.5</v>
      </c>
      <c r="F139" s="36">
        <v>0.017</v>
      </c>
      <c r="G139" s="27">
        <v>68644</v>
      </c>
      <c r="H139" s="27">
        <v>112890609</v>
      </c>
      <c r="I139" s="27">
        <v>1644.5808664996212</v>
      </c>
      <c r="J139" s="27">
        <f t="shared" si="6"/>
        <v>44246.609</v>
      </c>
      <c r="K139" s="34"/>
      <c r="L139" s="37"/>
    </row>
    <row r="140" spans="1:12" ht="15">
      <c r="A140" s="32" t="s">
        <v>166</v>
      </c>
      <c r="B140" s="33" t="s">
        <v>29</v>
      </c>
      <c r="C140" s="33" t="s">
        <v>29</v>
      </c>
      <c r="D140" s="34">
        <v>1</v>
      </c>
      <c r="E140" s="35">
        <v>93.8</v>
      </c>
      <c r="F140" s="36">
        <v>0.019</v>
      </c>
      <c r="G140" s="27">
        <v>300</v>
      </c>
      <c r="H140" s="27">
        <v>144265</v>
      </c>
      <c r="I140" s="27">
        <v>480.8833333333333</v>
      </c>
      <c r="J140" s="27">
        <v>0</v>
      </c>
      <c r="K140" s="34"/>
      <c r="L140" s="37"/>
    </row>
    <row r="141" spans="1:12" ht="15">
      <c r="A141" s="32" t="s">
        <v>167</v>
      </c>
      <c r="B141" s="33">
        <v>0</v>
      </c>
      <c r="C141" s="33">
        <v>0</v>
      </c>
      <c r="D141" s="34" t="s">
        <v>29</v>
      </c>
      <c r="E141" s="35" t="s">
        <v>29</v>
      </c>
      <c r="F141" s="35" t="s">
        <v>29</v>
      </c>
      <c r="G141" s="35" t="s">
        <v>29</v>
      </c>
      <c r="H141" s="27">
        <v>9999</v>
      </c>
      <c r="I141" s="27" t="s">
        <v>29</v>
      </c>
      <c r="J141" s="27" t="e">
        <f>(H141/1000)-G141</f>
        <v>#VALUE!</v>
      </c>
      <c r="K141" s="34"/>
      <c r="L141" s="37"/>
    </row>
    <row r="142" spans="1:12" ht="15">
      <c r="A142" s="32" t="s">
        <v>168</v>
      </c>
      <c r="B142" s="33">
        <v>3.3</v>
      </c>
      <c r="C142" s="33">
        <v>9.1</v>
      </c>
      <c r="D142" s="34">
        <v>8</v>
      </c>
      <c r="E142" s="35">
        <v>95.39</v>
      </c>
      <c r="F142" s="36">
        <v>0.005</v>
      </c>
      <c r="G142" s="27">
        <v>1844</v>
      </c>
      <c r="H142" s="27">
        <v>4424179</v>
      </c>
      <c r="I142" s="27">
        <v>2399.229392624729</v>
      </c>
      <c r="J142" s="27">
        <f>(H142/1000)-G142</f>
        <v>2580.179</v>
      </c>
      <c r="K142" s="34"/>
      <c r="L142" s="37"/>
    </row>
    <row r="143" spans="1:12" ht="15">
      <c r="A143" s="32" t="s">
        <v>169</v>
      </c>
      <c r="B143" s="33">
        <v>1</v>
      </c>
      <c r="C143" s="33">
        <v>1.1</v>
      </c>
      <c r="D143" s="34">
        <v>1</v>
      </c>
      <c r="E143" s="35">
        <v>87.66</v>
      </c>
      <c r="F143" s="36">
        <v>0.007</v>
      </c>
      <c r="G143" s="27">
        <v>11</v>
      </c>
      <c r="H143" s="27">
        <v>36867</v>
      </c>
      <c r="I143" s="27">
        <v>3351.5454545454545</v>
      </c>
      <c r="J143" s="27">
        <f>(H143/1000)-G143</f>
        <v>25.866999999999997</v>
      </c>
      <c r="K143" s="34"/>
      <c r="L143" s="37"/>
    </row>
    <row r="144" spans="1:12" ht="15">
      <c r="A144" s="32" t="s">
        <v>170</v>
      </c>
      <c r="B144" s="33">
        <v>0.5</v>
      </c>
      <c r="C144" s="33">
        <v>16.3</v>
      </c>
      <c r="D144" s="34">
        <v>17</v>
      </c>
      <c r="E144" s="35">
        <v>0.71</v>
      </c>
      <c r="F144" s="36">
        <v>0.152</v>
      </c>
      <c r="G144" s="27">
        <v>192</v>
      </c>
      <c r="H144" s="27">
        <v>3083289</v>
      </c>
      <c r="I144" s="27">
        <v>16058.796875</v>
      </c>
      <c r="J144" s="27">
        <f>(H144/1000)-G144</f>
        <v>2891.289</v>
      </c>
      <c r="K144" s="34"/>
      <c r="L144" s="37"/>
    </row>
    <row r="145" spans="1:12" ht="15">
      <c r="A145" s="32" t="s">
        <v>171</v>
      </c>
      <c r="B145" s="33">
        <v>27.6</v>
      </c>
      <c r="C145" s="33">
        <v>-17.4</v>
      </c>
      <c r="D145" s="34" t="s">
        <v>29</v>
      </c>
      <c r="E145" s="35">
        <v>95.5</v>
      </c>
      <c r="F145" s="36">
        <v>-0.193</v>
      </c>
      <c r="G145" s="27">
        <v>15</v>
      </c>
      <c r="H145" s="27">
        <v>4100</v>
      </c>
      <c r="I145" s="27">
        <v>273.3333333333333</v>
      </c>
      <c r="J145" s="27">
        <v>0</v>
      </c>
      <c r="K145" s="34"/>
      <c r="L145" s="37"/>
    </row>
    <row r="146" spans="1:12" ht="15">
      <c r="A146" s="32" t="s">
        <v>172</v>
      </c>
      <c r="B146" s="33">
        <v>0</v>
      </c>
      <c r="C146" s="33">
        <v>0.9</v>
      </c>
      <c r="D146" s="34">
        <v>24</v>
      </c>
      <c r="E146" s="35">
        <v>0.1</v>
      </c>
      <c r="F146" s="36">
        <v>-0.001</v>
      </c>
      <c r="G146" s="27">
        <v>92</v>
      </c>
      <c r="H146" s="27">
        <v>32682965</v>
      </c>
      <c r="I146" s="27">
        <v>355249.6195652174</v>
      </c>
      <c r="J146" s="27">
        <f>(H146/1000)-G146</f>
        <v>32590.965</v>
      </c>
      <c r="K146" s="34"/>
      <c r="L146" s="37"/>
    </row>
    <row r="147" spans="1:12" ht="15">
      <c r="A147" s="32" t="s">
        <v>173</v>
      </c>
      <c r="B147" s="33">
        <v>13.5</v>
      </c>
      <c r="C147" s="33">
        <v>10.6</v>
      </c>
      <c r="D147" s="34">
        <v>7</v>
      </c>
      <c r="E147" s="35">
        <v>57.65</v>
      </c>
      <c r="F147" s="36">
        <v>0.04</v>
      </c>
      <c r="G147" s="27">
        <v>25545</v>
      </c>
      <c r="H147" s="27">
        <v>23116593</v>
      </c>
      <c r="I147" s="27">
        <v>904.9361127422196</v>
      </c>
      <c r="J147" s="27">
        <v>0</v>
      </c>
      <c r="K147" s="34"/>
      <c r="L147" s="37"/>
    </row>
    <row r="148" spans="1:12" ht="15">
      <c r="A148" s="32" t="s">
        <v>174</v>
      </c>
      <c r="B148" s="33">
        <v>5.2</v>
      </c>
      <c r="C148" s="33">
        <v>4.2</v>
      </c>
      <c r="D148" s="34">
        <v>50</v>
      </c>
      <c r="E148" s="35">
        <v>8.7</v>
      </c>
      <c r="F148" s="36">
        <v>0.038</v>
      </c>
      <c r="G148" s="27">
        <v>16170</v>
      </c>
      <c r="H148" s="27">
        <v>50902661</v>
      </c>
      <c r="I148" s="27">
        <v>3147.9691403834263</v>
      </c>
      <c r="J148" s="27">
        <f>(H148/1000)-G148</f>
        <v>34732.661</v>
      </c>
      <c r="K148" s="34"/>
      <c r="L148" s="37"/>
    </row>
    <row r="149" spans="1:12" ht="15">
      <c r="A149" s="32" t="s">
        <v>175</v>
      </c>
      <c r="B149" s="33">
        <v>10.3</v>
      </c>
      <c r="C149" s="33">
        <v>11.3</v>
      </c>
      <c r="D149" s="34">
        <v>2</v>
      </c>
      <c r="E149" s="35">
        <v>79.95</v>
      </c>
      <c r="F149" s="36">
        <v>0.019</v>
      </c>
      <c r="G149" s="27">
        <v>2385</v>
      </c>
      <c r="H149" s="27">
        <v>1915827</v>
      </c>
      <c r="I149" s="27">
        <v>803.2817610062893</v>
      </c>
      <c r="J149" s="27">
        <v>0</v>
      </c>
      <c r="K149" s="34"/>
      <c r="L149" s="37"/>
    </row>
    <row r="150" spans="1:12" ht="15">
      <c r="A150" s="32" t="s">
        <v>176</v>
      </c>
      <c r="B150" s="33">
        <v>9</v>
      </c>
      <c r="C150" s="33">
        <v>-3.8</v>
      </c>
      <c r="D150" s="34" t="s">
        <v>29</v>
      </c>
      <c r="E150" s="35">
        <v>90.5</v>
      </c>
      <c r="F150" s="36">
        <v>0.019</v>
      </c>
      <c r="G150" s="27">
        <v>32</v>
      </c>
      <c r="H150" s="27">
        <v>13790</v>
      </c>
      <c r="I150" s="27">
        <v>430.9375</v>
      </c>
      <c r="J150" s="27">
        <v>0</v>
      </c>
      <c r="K150" s="34"/>
      <c r="L150" s="37"/>
    </row>
    <row r="151" spans="1:12" ht="15">
      <c r="A151" s="32" t="s">
        <v>177</v>
      </c>
      <c r="B151" s="33">
        <v>1.6</v>
      </c>
      <c r="C151" s="33">
        <v>23.6</v>
      </c>
      <c r="D151" s="34">
        <v>309</v>
      </c>
      <c r="E151" s="35">
        <v>1.89</v>
      </c>
      <c r="F151" s="36">
        <v>0.161</v>
      </c>
      <c r="G151" s="27">
        <v>3044</v>
      </c>
      <c r="H151" s="27">
        <v>29715459</v>
      </c>
      <c r="I151" s="27">
        <v>9761.977332457293</v>
      </c>
      <c r="J151" s="27">
        <f>(H151/1000)-G151</f>
        <v>26671.459</v>
      </c>
      <c r="K151" s="34"/>
      <c r="L151" s="37"/>
    </row>
    <row r="152" spans="1:12" ht="15">
      <c r="A152" s="32" t="s">
        <v>178</v>
      </c>
      <c r="B152" s="33">
        <v>4.5</v>
      </c>
      <c r="C152" s="33">
        <v>-0.6</v>
      </c>
      <c r="D152" s="34">
        <v>12</v>
      </c>
      <c r="E152" s="35">
        <v>55.93</v>
      </c>
      <c r="F152" s="36">
        <v>-0.009</v>
      </c>
      <c r="G152" s="27">
        <v>8102</v>
      </c>
      <c r="H152" s="27">
        <v>15972738</v>
      </c>
      <c r="I152" s="27">
        <v>1971.456183658356</v>
      </c>
      <c r="J152" s="27">
        <f>(H152/1000)-G152</f>
        <v>7870.737999999999</v>
      </c>
      <c r="K152" s="34"/>
      <c r="L152" s="37"/>
    </row>
    <row r="153" spans="1:12" ht="15">
      <c r="A153" s="32" t="s">
        <v>179</v>
      </c>
      <c r="B153" s="33">
        <v>7.9</v>
      </c>
      <c r="C153" s="33">
        <v>4.6</v>
      </c>
      <c r="D153" s="34">
        <v>3</v>
      </c>
      <c r="E153" s="35">
        <v>96.09</v>
      </c>
      <c r="F153" s="36">
        <v>0.011</v>
      </c>
      <c r="G153" s="27">
        <v>219</v>
      </c>
      <c r="H153" s="27">
        <v>236607</v>
      </c>
      <c r="I153" s="27">
        <v>1080.3972602739725</v>
      </c>
      <c r="J153" s="27">
        <f>(H153/1000)-G153</f>
        <v>17.607</v>
      </c>
      <c r="K153" s="34"/>
      <c r="L153" s="37"/>
    </row>
    <row r="154" spans="1:12" ht="15">
      <c r="A154" s="32" t="s">
        <v>180</v>
      </c>
      <c r="B154" s="33">
        <v>7.5</v>
      </c>
      <c r="C154" s="33">
        <v>2</v>
      </c>
      <c r="D154" s="34" t="s">
        <v>29</v>
      </c>
      <c r="E154" s="35">
        <v>82.8</v>
      </c>
      <c r="F154" s="36">
        <v>0.015</v>
      </c>
      <c r="G154" s="27">
        <v>378</v>
      </c>
      <c r="H154" s="27">
        <v>245885</v>
      </c>
      <c r="I154" s="27">
        <v>650.489417989418</v>
      </c>
      <c r="J154" s="27">
        <v>0</v>
      </c>
      <c r="K154" s="34"/>
      <c r="L154" s="37"/>
    </row>
    <row r="155" spans="1:12" ht="15">
      <c r="A155" s="32" t="s">
        <v>181</v>
      </c>
      <c r="B155" s="33">
        <v>22.1</v>
      </c>
      <c r="C155" s="33">
        <v>-0.8</v>
      </c>
      <c r="D155" s="34">
        <v>5</v>
      </c>
      <c r="E155" s="35">
        <v>61.71</v>
      </c>
      <c r="F155" s="36">
        <v>0.003</v>
      </c>
      <c r="G155" s="27">
        <v>4983</v>
      </c>
      <c r="H155" s="27">
        <v>4207078</v>
      </c>
      <c r="I155" s="27">
        <v>844.2861729881597</v>
      </c>
      <c r="J155" s="27">
        <v>0</v>
      </c>
      <c r="K155" s="34"/>
      <c r="L155" s="37"/>
    </row>
    <row r="156" spans="1:12" ht="15">
      <c r="A156" s="32" t="s">
        <v>182</v>
      </c>
      <c r="B156" s="33">
        <v>16.3</v>
      </c>
      <c r="C156" s="33">
        <v>4.2</v>
      </c>
      <c r="D156" s="34">
        <v>1</v>
      </c>
      <c r="E156" s="35">
        <v>90.9</v>
      </c>
      <c r="F156" s="36">
        <v>0.026</v>
      </c>
      <c r="G156" s="27">
        <v>5595</v>
      </c>
      <c r="H156" s="27">
        <v>6529320</v>
      </c>
      <c r="I156" s="27">
        <v>1166.9919571045577</v>
      </c>
      <c r="J156" s="27">
        <f>(H156/1000)-G156</f>
        <v>934.3199999999997</v>
      </c>
      <c r="K156" s="34"/>
      <c r="L156" s="37"/>
    </row>
    <row r="157" spans="1:12" ht="15">
      <c r="A157" s="32" t="s">
        <v>183</v>
      </c>
      <c r="B157" s="33">
        <v>0.1</v>
      </c>
      <c r="C157" s="33">
        <v>10</v>
      </c>
      <c r="D157" s="34">
        <v>28</v>
      </c>
      <c r="E157" s="35">
        <v>0.4</v>
      </c>
      <c r="F157" s="36">
        <v>0.054</v>
      </c>
      <c r="G157" s="27">
        <v>314</v>
      </c>
      <c r="H157" s="27">
        <v>14485881</v>
      </c>
      <c r="I157" s="27">
        <v>46133.37898089172</v>
      </c>
      <c r="J157" s="27">
        <f>(H157/1000)-G157</f>
        <v>14171.881</v>
      </c>
      <c r="K157" s="34"/>
      <c r="L157" s="37"/>
    </row>
    <row r="158" spans="1:12" ht="15">
      <c r="A158" s="32" t="s">
        <v>184</v>
      </c>
      <c r="B158" s="33">
        <v>23.5</v>
      </c>
      <c r="C158" s="33">
        <v>3.8</v>
      </c>
      <c r="D158" s="34">
        <v>67</v>
      </c>
      <c r="E158" s="35">
        <v>52.61</v>
      </c>
      <c r="F158" s="36">
        <v>0.035</v>
      </c>
      <c r="G158" s="27">
        <v>144700</v>
      </c>
      <c r="H158" s="27">
        <v>138698398</v>
      </c>
      <c r="I158" s="27">
        <v>958.5238286109192</v>
      </c>
      <c r="J158" s="27">
        <v>0</v>
      </c>
      <c r="K158" s="34"/>
      <c r="L158" s="37"/>
    </row>
    <row r="159" spans="1:12" ht="15">
      <c r="A159" s="32" t="s">
        <v>185</v>
      </c>
      <c r="B159" s="33">
        <v>8.5</v>
      </c>
      <c r="C159" s="33">
        <v>1.9</v>
      </c>
      <c r="D159" s="34" t="s">
        <v>29</v>
      </c>
      <c r="E159" s="35">
        <v>94.88</v>
      </c>
      <c r="F159" s="36">
        <v>-0.019</v>
      </c>
      <c r="G159" s="27">
        <v>29</v>
      </c>
      <c r="H159" s="27">
        <v>1621</v>
      </c>
      <c r="I159" s="27">
        <v>55.89655172413793</v>
      </c>
      <c r="J159" s="27">
        <v>0</v>
      </c>
      <c r="K159" s="34"/>
      <c r="L159" s="37"/>
    </row>
    <row r="160" spans="1:12" ht="15">
      <c r="A160" s="32" t="s">
        <v>186</v>
      </c>
      <c r="B160" s="33">
        <v>0</v>
      </c>
      <c r="C160" s="33">
        <v>0</v>
      </c>
      <c r="D160" s="34" t="s">
        <v>29</v>
      </c>
      <c r="E160" s="35">
        <v>75</v>
      </c>
      <c r="F160" s="35" t="s">
        <v>29</v>
      </c>
      <c r="G160" s="35" t="s">
        <v>29</v>
      </c>
      <c r="H160" s="27">
        <v>9999</v>
      </c>
      <c r="I160" s="27" t="s">
        <v>29</v>
      </c>
      <c r="J160" s="27" t="e">
        <f aca="true" t="shared" si="7" ref="J160:J165">(H160/1000)-G160</f>
        <v>#VALUE!</v>
      </c>
      <c r="K160" s="34"/>
      <c r="L160" s="37"/>
    </row>
    <row r="161" spans="1:12" ht="15">
      <c r="A161" s="32" t="s">
        <v>187</v>
      </c>
      <c r="B161" s="33">
        <v>1.5</v>
      </c>
      <c r="C161" s="33">
        <v>14</v>
      </c>
      <c r="D161" s="34">
        <v>4</v>
      </c>
      <c r="E161" s="35">
        <v>1.69</v>
      </c>
      <c r="F161" s="36">
        <v>0.113</v>
      </c>
      <c r="G161" s="27">
        <v>5003</v>
      </c>
      <c r="H161" s="27">
        <v>26451118</v>
      </c>
      <c r="I161" s="27">
        <v>5287.051369178493</v>
      </c>
      <c r="J161" s="27">
        <f t="shared" si="7"/>
        <v>21448.118</v>
      </c>
      <c r="K161" s="34"/>
      <c r="L161" s="37"/>
    </row>
    <row r="162" spans="1:12" ht="15">
      <c r="A162" s="32" t="s">
        <v>188</v>
      </c>
      <c r="B162" s="33">
        <v>10.4</v>
      </c>
      <c r="C162" s="33">
        <v>4.8</v>
      </c>
      <c r="D162" s="34" t="s">
        <v>29</v>
      </c>
      <c r="E162" s="35">
        <v>90.5</v>
      </c>
      <c r="F162" s="36">
        <v>0.056</v>
      </c>
      <c r="G162" s="27">
        <v>61</v>
      </c>
      <c r="H162" s="27">
        <v>131073</v>
      </c>
      <c r="I162" s="27">
        <v>2148.7377049180327</v>
      </c>
      <c r="J162" s="27">
        <f t="shared" si="7"/>
        <v>70.07300000000001</v>
      </c>
      <c r="K162" s="34"/>
      <c r="L162" s="37"/>
    </row>
    <row r="163" spans="1:12" ht="15">
      <c r="A163" s="32" t="s">
        <v>189</v>
      </c>
      <c r="B163" s="33">
        <v>9.3</v>
      </c>
      <c r="C163" s="33">
        <v>2.4</v>
      </c>
      <c r="D163" s="34">
        <v>14</v>
      </c>
      <c r="E163" s="35">
        <v>93.71</v>
      </c>
      <c r="F163" s="36">
        <v>0.004</v>
      </c>
      <c r="G163" s="27">
        <v>2729</v>
      </c>
      <c r="H163" s="27">
        <v>4643522</v>
      </c>
      <c r="I163" s="27">
        <v>1701.5470868449981</v>
      </c>
      <c r="J163" s="27">
        <f t="shared" si="7"/>
        <v>1914.522</v>
      </c>
      <c r="K163" s="34"/>
      <c r="L163" s="37"/>
    </row>
    <row r="164" spans="1:12" ht="15">
      <c r="A164" s="32" t="s">
        <v>190</v>
      </c>
      <c r="B164" s="33">
        <v>0.3</v>
      </c>
      <c r="C164" s="33">
        <v>5.2</v>
      </c>
      <c r="D164" s="34">
        <v>25</v>
      </c>
      <c r="E164" s="35">
        <v>2.54</v>
      </c>
      <c r="F164" s="36">
        <v>0.04</v>
      </c>
      <c r="G164" s="27">
        <v>90</v>
      </c>
      <c r="H164" s="27">
        <v>3517471</v>
      </c>
      <c r="I164" s="27">
        <v>39083.01111111111</v>
      </c>
      <c r="J164" s="27">
        <f t="shared" si="7"/>
        <v>3427.471</v>
      </c>
      <c r="K164" s="34"/>
      <c r="L164" s="37"/>
    </row>
    <row r="165" spans="1:12" ht="15">
      <c r="A165" s="32" t="s">
        <v>191</v>
      </c>
      <c r="B165" s="33">
        <v>0.4</v>
      </c>
      <c r="C165" s="33">
        <v>6.9</v>
      </c>
      <c r="D165" s="34">
        <v>374</v>
      </c>
      <c r="E165" s="35">
        <v>2.31</v>
      </c>
      <c r="F165" s="36">
        <v>0.037</v>
      </c>
      <c r="G165" s="27">
        <v>5745</v>
      </c>
      <c r="H165" s="27">
        <v>199744986</v>
      </c>
      <c r="I165" s="27">
        <v>34768.49190600522</v>
      </c>
      <c r="J165" s="27">
        <f t="shared" si="7"/>
        <v>193999.986</v>
      </c>
      <c r="K165" s="34"/>
      <c r="L165" s="37"/>
    </row>
    <row r="166" spans="1:12" ht="15">
      <c r="A166" s="32" t="s">
        <v>192</v>
      </c>
      <c r="B166" s="33">
        <v>21.5</v>
      </c>
      <c r="C166" s="33">
        <v>2.4</v>
      </c>
      <c r="D166" s="34" t="s">
        <v>29</v>
      </c>
      <c r="E166" s="35">
        <v>96.1</v>
      </c>
      <c r="F166" s="36">
        <v>0.024</v>
      </c>
      <c r="G166" s="27">
        <v>50</v>
      </c>
      <c r="H166" s="27">
        <v>24391</v>
      </c>
      <c r="I166" s="27">
        <v>487.82</v>
      </c>
      <c r="J166" s="27">
        <v>0</v>
      </c>
      <c r="K166" s="34"/>
      <c r="L166" s="37"/>
    </row>
    <row r="167" spans="1:12" ht="15">
      <c r="A167" s="32" t="s">
        <v>193</v>
      </c>
      <c r="B167" s="33">
        <v>0.1</v>
      </c>
      <c r="C167" s="33">
        <v>-1.3</v>
      </c>
      <c r="D167" s="34">
        <v>8</v>
      </c>
      <c r="E167" s="35">
        <v>1.94</v>
      </c>
      <c r="F167" s="40">
        <v>-0.017</v>
      </c>
      <c r="G167" s="27">
        <v>111</v>
      </c>
      <c r="H167" s="27">
        <v>4627000</v>
      </c>
      <c r="I167" s="27">
        <v>41684.68468468468</v>
      </c>
      <c r="J167" s="27">
        <f>(H167/1000)-G167</f>
        <v>4516</v>
      </c>
      <c r="K167" s="34"/>
      <c r="L167" s="37"/>
    </row>
    <row r="168" spans="1:12" ht="15">
      <c r="A168" s="32" t="s">
        <v>194</v>
      </c>
      <c r="B168" s="33">
        <v>18.2</v>
      </c>
      <c r="C168" s="33">
        <v>6.2</v>
      </c>
      <c r="D168" s="34">
        <v>1</v>
      </c>
      <c r="E168" s="35">
        <v>88.09</v>
      </c>
      <c r="F168" s="40">
        <v>0.016</v>
      </c>
      <c r="G168" s="27">
        <v>2932</v>
      </c>
      <c r="H168" s="27">
        <v>3266131</v>
      </c>
      <c r="I168" s="27">
        <v>1113.9600954979537</v>
      </c>
      <c r="J168" s="27">
        <f>(H168/1000)-G168</f>
        <v>334.13099999999986</v>
      </c>
      <c r="K168" s="34"/>
      <c r="L168" s="37"/>
    </row>
    <row r="169" spans="1:12" ht="15">
      <c r="A169" s="32" t="s">
        <v>195</v>
      </c>
      <c r="B169" s="33">
        <v>21.1</v>
      </c>
      <c r="C169" s="33">
        <v>3.3</v>
      </c>
      <c r="D169" s="34">
        <v>3</v>
      </c>
      <c r="E169" s="35">
        <v>97.28</v>
      </c>
      <c r="F169" s="40">
        <v>0.023</v>
      </c>
      <c r="G169" s="27">
        <v>16524</v>
      </c>
      <c r="H169" s="27">
        <v>5917105</v>
      </c>
      <c r="I169" s="27">
        <v>358.09156378600824</v>
      </c>
      <c r="J169" s="27">
        <v>0</v>
      </c>
      <c r="K169" s="34"/>
      <c r="L169" s="37"/>
    </row>
    <row r="170" spans="1:12" ht="15">
      <c r="A170" s="32" t="s">
        <v>196</v>
      </c>
      <c r="B170" s="33">
        <v>4.8</v>
      </c>
      <c r="C170" s="33">
        <v>3.8</v>
      </c>
      <c r="D170" s="34">
        <v>1</v>
      </c>
      <c r="E170" s="35">
        <v>97.95</v>
      </c>
      <c r="F170" s="40">
        <v>0.026</v>
      </c>
      <c r="G170" s="27">
        <v>2528</v>
      </c>
      <c r="H170" s="27">
        <v>6980320</v>
      </c>
      <c r="I170" s="27">
        <v>2761.2025316455697</v>
      </c>
      <c r="J170" s="27">
        <f>(H170/1000)-G170</f>
        <v>4452.32</v>
      </c>
      <c r="K170" s="34"/>
      <c r="L170" s="37"/>
    </row>
    <row r="171" spans="1:12" ht="15">
      <c r="A171" s="32" t="s">
        <v>197</v>
      </c>
      <c r="B171" s="33">
        <v>8.7</v>
      </c>
      <c r="C171" s="33">
        <v>6.9</v>
      </c>
      <c r="D171" s="34">
        <v>5</v>
      </c>
      <c r="E171" s="35">
        <v>90.06</v>
      </c>
      <c r="F171" s="40">
        <v>0.014</v>
      </c>
      <c r="G171" s="27">
        <v>21144</v>
      </c>
      <c r="H171" s="27">
        <v>29885322</v>
      </c>
      <c r="I171" s="27">
        <v>1413.4185584562997</v>
      </c>
      <c r="J171" s="27">
        <f>(H171/1000)-G171</f>
        <v>8741.322</v>
      </c>
      <c r="K171" s="34"/>
      <c r="L171" s="37"/>
    </row>
    <row r="172" spans="1:12" ht="15">
      <c r="A172" s="32" t="s">
        <v>198</v>
      </c>
      <c r="B172" s="33">
        <v>16.7</v>
      </c>
      <c r="C172" s="33">
        <v>9.4</v>
      </c>
      <c r="D172" s="34">
        <v>21</v>
      </c>
      <c r="E172" s="35">
        <v>93.19</v>
      </c>
      <c r="F172" s="40">
        <v>0.021</v>
      </c>
      <c r="G172" s="27">
        <v>81227</v>
      </c>
      <c r="H172" s="27">
        <v>90544498</v>
      </c>
      <c r="I172" s="27">
        <v>1114.7093700370567</v>
      </c>
      <c r="J172" s="27">
        <f>(H172/1000)-G172</f>
        <v>9317.498000000007</v>
      </c>
      <c r="K172" s="34"/>
      <c r="L172" s="37"/>
    </row>
    <row r="173" spans="1:12" ht="15">
      <c r="A173" s="32" t="s">
        <v>199</v>
      </c>
      <c r="B173" s="33">
        <v>0.2</v>
      </c>
      <c r="C173" s="33">
        <v>0</v>
      </c>
      <c r="D173" s="34">
        <v>3</v>
      </c>
      <c r="E173" s="35">
        <v>90.29</v>
      </c>
      <c r="F173" s="40">
        <v>-0.003</v>
      </c>
      <c r="G173" s="27">
        <v>12761</v>
      </c>
      <c r="H173" s="27">
        <v>39190093</v>
      </c>
      <c r="I173" s="27">
        <v>3071.083222318</v>
      </c>
      <c r="J173" s="27">
        <f>(H173/1000)-G173</f>
        <v>26429.093</v>
      </c>
      <c r="K173" s="34"/>
      <c r="L173" s="37"/>
    </row>
    <row r="174" spans="1:12" ht="15">
      <c r="A174" s="32" t="s">
        <v>200</v>
      </c>
      <c r="B174" s="33">
        <v>3.1</v>
      </c>
      <c r="C174" s="33">
        <v>2.5</v>
      </c>
      <c r="D174" s="34">
        <v>4</v>
      </c>
      <c r="E174" s="35">
        <v>94.39</v>
      </c>
      <c r="F174" s="40">
        <v>-0.001</v>
      </c>
      <c r="G174" s="27">
        <v>6661</v>
      </c>
      <c r="H174" s="27">
        <v>9776944</v>
      </c>
      <c r="I174" s="27">
        <v>1467.789220837712</v>
      </c>
      <c r="J174" s="27">
        <f>(H174/1000)-G174</f>
        <v>3115.9439999999995</v>
      </c>
      <c r="K174" s="34"/>
      <c r="L174" s="37"/>
    </row>
    <row r="175" spans="1:12" ht="15">
      <c r="A175" s="32" t="s">
        <v>201</v>
      </c>
      <c r="B175" s="33">
        <v>27.6</v>
      </c>
      <c r="C175" s="33">
        <v>2.3</v>
      </c>
      <c r="D175" s="34">
        <v>1</v>
      </c>
      <c r="E175" s="35">
        <v>97</v>
      </c>
      <c r="F175" s="40">
        <v>0.008</v>
      </c>
      <c r="G175" s="27">
        <v>7009</v>
      </c>
      <c r="H175" s="27">
        <v>4158727</v>
      </c>
      <c r="I175" s="27">
        <v>593.3409901555143</v>
      </c>
      <c r="J175" s="27">
        <v>0</v>
      </c>
      <c r="K175" s="34"/>
      <c r="L175" s="37"/>
    </row>
    <row r="176" spans="1:12" ht="15">
      <c r="A176" s="32" t="s">
        <v>202</v>
      </c>
      <c r="B176" s="33">
        <v>2.5</v>
      </c>
      <c r="C176" s="33">
        <v>17.9</v>
      </c>
      <c r="D176" s="34">
        <v>7</v>
      </c>
      <c r="E176" s="35">
        <v>10.47</v>
      </c>
      <c r="F176" s="40">
        <v>0.13</v>
      </c>
      <c r="G176" s="27">
        <v>104</v>
      </c>
      <c r="H176" s="27">
        <v>692178</v>
      </c>
      <c r="I176" s="27">
        <v>6655.557692307692</v>
      </c>
      <c r="J176" s="27">
        <f>(H176/1000)-G176</f>
        <v>588.178</v>
      </c>
      <c r="K176" s="34"/>
      <c r="L176" s="37"/>
    </row>
    <row r="177" spans="1:12" ht="15">
      <c r="A177" s="32" t="s">
        <v>203</v>
      </c>
      <c r="B177" s="33">
        <v>5.2</v>
      </c>
      <c r="C177" s="33">
        <v>3.8</v>
      </c>
      <c r="D177" s="34">
        <v>4</v>
      </c>
      <c r="E177" s="35">
        <v>84.9</v>
      </c>
      <c r="F177" s="40">
        <v>0.01</v>
      </c>
      <c r="G177" s="27">
        <v>340</v>
      </c>
      <c r="H177" s="27">
        <v>777722</v>
      </c>
      <c r="I177" s="27">
        <v>2287.4176470588236</v>
      </c>
      <c r="J177" s="27">
        <f>(H177/1000)-G177</f>
        <v>437.722</v>
      </c>
      <c r="K177" s="34"/>
      <c r="L177" s="37"/>
    </row>
    <row r="178" spans="1:12" ht="15">
      <c r="A178" s="32" t="s">
        <v>204</v>
      </c>
      <c r="B178" s="33">
        <v>6.3</v>
      </c>
      <c r="C178" s="33">
        <v>1.1</v>
      </c>
      <c r="D178" s="34">
        <v>6</v>
      </c>
      <c r="E178" s="35">
        <v>87.85</v>
      </c>
      <c r="F178" s="40">
        <v>-0.002</v>
      </c>
      <c r="G178" s="27">
        <v>22446</v>
      </c>
      <c r="H178" s="27">
        <v>21524798</v>
      </c>
      <c r="I178" s="27">
        <v>958.959190947162</v>
      </c>
      <c r="J178" s="27">
        <v>0</v>
      </c>
      <c r="K178" s="34"/>
      <c r="L178" s="37"/>
    </row>
    <row r="179" spans="1:12" ht="15">
      <c r="A179" s="32" t="s">
        <v>205</v>
      </c>
      <c r="B179" s="33">
        <v>0.7</v>
      </c>
      <c r="C179" s="33">
        <v>5.4</v>
      </c>
      <c r="D179" s="34">
        <v>76</v>
      </c>
      <c r="E179" s="35">
        <v>54.07</v>
      </c>
      <c r="F179" s="40">
        <v>-0.005</v>
      </c>
      <c r="G179" s="27">
        <v>16267</v>
      </c>
      <c r="H179" s="27">
        <v>144418309</v>
      </c>
      <c r="I179" s="27">
        <v>8877.992807524435</v>
      </c>
      <c r="J179" s="27">
        <f>(H179/1000)-G179</f>
        <v>128151.30900000001</v>
      </c>
      <c r="K179" s="34"/>
      <c r="L179" s="37"/>
    </row>
    <row r="180" spans="1:12" ht="15">
      <c r="A180" s="32" t="s">
        <v>206</v>
      </c>
      <c r="B180" s="33">
        <v>22.8</v>
      </c>
      <c r="C180" s="33">
        <v>6.9</v>
      </c>
      <c r="D180" s="34">
        <v>3</v>
      </c>
      <c r="E180" s="35">
        <v>80.83</v>
      </c>
      <c r="F180" s="40">
        <v>0.08</v>
      </c>
      <c r="G180" s="27">
        <v>7614</v>
      </c>
      <c r="H180" s="27">
        <v>9534549</v>
      </c>
      <c r="I180" s="27">
        <v>1252.2391646966114</v>
      </c>
      <c r="J180" s="27">
        <f>(H180/1000)-G180</f>
        <v>1920.549000000001</v>
      </c>
      <c r="K180" s="34"/>
      <c r="L180" s="37"/>
    </row>
    <row r="181" spans="1:12" ht="15">
      <c r="A181" s="32" t="s">
        <v>207</v>
      </c>
      <c r="B181" s="33">
        <v>4</v>
      </c>
      <c r="C181" s="33">
        <v>4</v>
      </c>
      <c r="D181" s="34" t="s">
        <v>29</v>
      </c>
      <c r="E181" s="35">
        <v>96.9</v>
      </c>
      <c r="F181" s="40">
        <v>0.014</v>
      </c>
      <c r="G181" s="27">
        <v>713</v>
      </c>
      <c r="H181" s="27">
        <v>216958</v>
      </c>
      <c r="I181" s="27">
        <v>304.288920056101</v>
      </c>
      <c r="J181" s="27">
        <v>0</v>
      </c>
      <c r="K181" s="34"/>
      <c r="L181" s="37"/>
    </row>
    <row r="182" spans="1:12" ht="15">
      <c r="A182" s="32" t="s">
        <v>208</v>
      </c>
      <c r="B182" s="33">
        <v>0</v>
      </c>
      <c r="C182" s="33">
        <v>0</v>
      </c>
      <c r="D182" s="34" t="s">
        <v>29</v>
      </c>
      <c r="E182" s="35">
        <v>92.3</v>
      </c>
      <c r="F182" s="40">
        <v>0.011</v>
      </c>
      <c r="G182" s="27">
        <v>14</v>
      </c>
      <c r="H182" s="27">
        <v>29407</v>
      </c>
      <c r="I182" s="27">
        <v>2100.5</v>
      </c>
      <c r="J182" s="27">
        <f aca="true" t="shared" si="8" ref="J182:J190">(H182/1000)-G182</f>
        <v>15.407</v>
      </c>
      <c r="K182" s="34"/>
      <c r="L182" s="37"/>
    </row>
    <row r="183" spans="1:12" ht="15">
      <c r="A183" s="32" t="s">
        <v>209</v>
      </c>
      <c r="B183" s="33">
        <v>2.2</v>
      </c>
      <c r="C183" s="33">
        <v>4.9</v>
      </c>
      <c r="D183" s="34" t="s">
        <v>29</v>
      </c>
      <c r="E183" s="35">
        <v>92.9</v>
      </c>
      <c r="F183" s="40">
        <v>0.021</v>
      </c>
      <c r="G183" s="27">
        <v>45</v>
      </c>
      <c r="H183" s="27">
        <v>175794</v>
      </c>
      <c r="I183" s="27">
        <v>3906.5333333333333</v>
      </c>
      <c r="J183" s="27">
        <f t="shared" si="8"/>
        <v>130.794</v>
      </c>
      <c r="K183" s="34"/>
      <c r="L183" s="37"/>
    </row>
    <row r="184" spans="1:12" ht="15">
      <c r="A184" s="32" t="s">
        <v>210</v>
      </c>
      <c r="B184" s="33">
        <v>0.9</v>
      </c>
      <c r="C184" s="33">
        <v>6.8</v>
      </c>
      <c r="D184" s="34">
        <v>24</v>
      </c>
      <c r="E184" s="35">
        <v>4.54</v>
      </c>
      <c r="F184" s="40">
        <v>0.043</v>
      </c>
      <c r="G184" s="27">
        <v>128</v>
      </c>
      <c r="H184" s="27">
        <v>28778495</v>
      </c>
      <c r="I184" s="27">
        <v>224831.9921875</v>
      </c>
      <c r="J184" s="27">
        <f t="shared" si="8"/>
        <v>28650.495</v>
      </c>
      <c r="K184" s="34"/>
      <c r="L184" s="37"/>
    </row>
    <row r="185" spans="1:12" ht="15">
      <c r="A185" s="32" t="s">
        <v>211</v>
      </c>
      <c r="B185" s="33">
        <v>0.1</v>
      </c>
      <c r="C185" s="33">
        <v>1.6</v>
      </c>
      <c r="D185" s="34">
        <v>27</v>
      </c>
      <c r="E185" s="35">
        <v>4.76</v>
      </c>
      <c r="F185" s="40">
        <v>0.023</v>
      </c>
      <c r="G185" s="27">
        <v>351</v>
      </c>
      <c r="H185" s="27">
        <v>12166453</v>
      </c>
      <c r="I185" s="27">
        <v>34662.25925925926</v>
      </c>
      <c r="J185" s="27">
        <f t="shared" si="8"/>
        <v>11815.453</v>
      </c>
      <c r="K185" s="34"/>
      <c r="L185" s="37"/>
    </row>
    <row r="186" spans="1:12" ht="15">
      <c r="A186" s="32" t="s">
        <v>212</v>
      </c>
      <c r="B186" s="33">
        <v>5.3</v>
      </c>
      <c r="C186" s="33">
        <v>1.7</v>
      </c>
      <c r="D186" s="34">
        <v>3</v>
      </c>
      <c r="E186" s="35">
        <v>96.89</v>
      </c>
      <c r="F186" s="40">
        <v>0.011</v>
      </c>
      <c r="G186" s="27">
        <v>46</v>
      </c>
      <c r="H186" s="27">
        <v>85582</v>
      </c>
      <c r="I186" s="27">
        <v>1860.4782608695652</v>
      </c>
      <c r="J186" s="27">
        <f t="shared" si="8"/>
        <v>39.581999999999994</v>
      </c>
      <c r="K186" s="34"/>
      <c r="L186" s="37"/>
    </row>
    <row r="187" spans="1:12" ht="15">
      <c r="A187" s="32" t="s">
        <v>213</v>
      </c>
      <c r="B187" s="33">
        <v>3.2</v>
      </c>
      <c r="C187" s="33">
        <v>2.9</v>
      </c>
      <c r="D187" s="34">
        <v>12</v>
      </c>
      <c r="E187" s="35">
        <v>11.72</v>
      </c>
      <c r="F187" s="40">
        <v>0.029</v>
      </c>
      <c r="G187" s="27">
        <v>1939</v>
      </c>
      <c r="H187" s="27">
        <v>6017780</v>
      </c>
      <c r="I187" s="27">
        <v>3103.548220732336</v>
      </c>
      <c r="J187" s="27">
        <f t="shared" si="8"/>
        <v>4078.7799999999997</v>
      </c>
      <c r="K187" s="34"/>
      <c r="L187" s="37"/>
    </row>
    <row r="188" spans="1:12" ht="15">
      <c r="A188" s="32" t="s">
        <v>214</v>
      </c>
      <c r="B188" s="33">
        <v>7.8</v>
      </c>
      <c r="C188" s="33">
        <v>4.6</v>
      </c>
      <c r="D188" s="34">
        <v>21</v>
      </c>
      <c r="E188" s="35">
        <v>14.6</v>
      </c>
      <c r="F188" s="40">
        <v>0.029</v>
      </c>
      <c r="G188" s="27">
        <v>595</v>
      </c>
      <c r="H188" s="27">
        <v>3885328</v>
      </c>
      <c r="I188" s="27">
        <v>6529.963025210084</v>
      </c>
      <c r="J188" s="27">
        <f t="shared" si="8"/>
        <v>3290.328</v>
      </c>
      <c r="K188" s="34"/>
      <c r="L188" s="37"/>
    </row>
    <row r="189" spans="1:12" ht="15">
      <c r="A189" s="32" t="s">
        <v>215</v>
      </c>
      <c r="B189" s="33">
        <v>1.5</v>
      </c>
      <c r="C189" s="33">
        <v>1.3</v>
      </c>
      <c r="D189" s="34">
        <v>1</v>
      </c>
      <c r="E189" s="35">
        <v>82.94</v>
      </c>
      <c r="F189" s="40">
        <v>-0.007</v>
      </c>
      <c r="G189" s="27">
        <v>2517</v>
      </c>
      <c r="H189" s="27">
        <v>5456375</v>
      </c>
      <c r="I189" s="27">
        <v>2167.808899483512</v>
      </c>
      <c r="J189" s="27">
        <f t="shared" si="8"/>
        <v>2939.375</v>
      </c>
      <c r="K189" s="34"/>
      <c r="L189" s="37"/>
    </row>
    <row r="190" spans="1:12" ht="15">
      <c r="A190" s="32" t="s">
        <v>216</v>
      </c>
      <c r="B190" s="33">
        <v>0.2</v>
      </c>
      <c r="C190" s="33">
        <v>3.9</v>
      </c>
      <c r="D190" s="34">
        <v>1</v>
      </c>
      <c r="E190" s="35">
        <v>85.16</v>
      </c>
      <c r="F190" s="40">
        <v>-0.004</v>
      </c>
      <c r="G190" s="27">
        <v>1110</v>
      </c>
      <c r="H190" s="27">
        <v>1950573</v>
      </c>
      <c r="I190" s="27">
        <v>1757.2729729729729</v>
      </c>
      <c r="J190" s="27">
        <f t="shared" si="8"/>
        <v>840.5730000000001</v>
      </c>
      <c r="K190" s="34"/>
      <c r="L190" s="37"/>
    </row>
    <row r="191" spans="1:12" ht="15">
      <c r="A191" s="32" t="s">
        <v>217</v>
      </c>
      <c r="B191" s="33">
        <v>34.6</v>
      </c>
      <c r="C191" s="33">
        <v>3.4</v>
      </c>
      <c r="D191" s="34" t="s">
        <v>29</v>
      </c>
      <c r="E191" s="35">
        <v>96.18</v>
      </c>
      <c r="F191" s="40">
        <v>0.032</v>
      </c>
      <c r="G191" s="27">
        <v>2670</v>
      </c>
      <c r="H191" s="27">
        <v>587925</v>
      </c>
      <c r="I191" s="27">
        <v>220.19662921348313</v>
      </c>
      <c r="J191" s="27">
        <v>0</v>
      </c>
      <c r="K191" s="34"/>
      <c r="L191" s="37"/>
    </row>
    <row r="192" spans="1:12" ht="15">
      <c r="A192" s="32" t="s">
        <v>218</v>
      </c>
      <c r="B192" s="33">
        <v>0</v>
      </c>
      <c r="C192" s="33">
        <v>0</v>
      </c>
      <c r="D192" s="34">
        <v>17</v>
      </c>
      <c r="E192" s="35">
        <v>0.05</v>
      </c>
      <c r="F192" s="40">
        <v>0.042</v>
      </c>
      <c r="G192" s="27">
        <v>2</v>
      </c>
      <c r="H192" s="27">
        <v>14130792</v>
      </c>
      <c r="I192" s="27">
        <f>H192/G192</f>
        <v>7065396</v>
      </c>
      <c r="J192" s="27">
        <f>(H192/1000)-G192</f>
        <v>14128.792</v>
      </c>
      <c r="K192" s="34"/>
      <c r="L192" s="37"/>
    </row>
    <row r="193" spans="1:12" ht="15">
      <c r="A193" s="32" t="s">
        <v>219</v>
      </c>
      <c r="B193" s="33">
        <v>19.3</v>
      </c>
      <c r="C193" s="33">
        <v>2.1</v>
      </c>
      <c r="D193" s="34">
        <v>5</v>
      </c>
      <c r="E193" s="35">
        <v>73.52</v>
      </c>
      <c r="F193" s="40">
        <v>0.012</v>
      </c>
      <c r="G193" s="27">
        <v>40548</v>
      </c>
      <c r="H193" s="27">
        <v>42514924</v>
      </c>
      <c r="I193" s="27">
        <v>1048.508533096577</v>
      </c>
      <c r="J193" s="27">
        <f>(H193/1000)-G193</f>
        <v>1966.923999999999</v>
      </c>
      <c r="K193" s="34"/>
      <c r="L193" s="37"/>
    </row>
    <row r="194" spans="1:12" ht="15">
      <c r="A194" s="32" t="s">
        <v>220</v>
      </c>
      <c r="B194" s="33">
        <v>15.5</v>
      </c>
      <c r="C194" s="33">
        <v>3.9</v>
      </c>
      <c r="D194" s="34" t="s">
        <v>29</v>
      </c>
      <c r="E194" s="35">
        <v>31.67</v>
      </c>
      <c r="F194" s="40">
        <v>0.019</v>
      </c>
      <c r="G194" s="27">
        <v>55822</v>
      </c>
      <c r="H194" s="27">
        <v>49975564</v>
      </c>
      <c r="I194" s="27">
        <v>895.2664540862025</v>
      </c>
      <c r="J194" s="27">
        <v>0</v>
      </c>
      <c r="K194" s="34"/>
      <c r="L194" s="37"/>
    </row>
    <row r="195" spans="1:12" ht="15">
      <c r="A195" s="32" t="s">
        <v>221</v>
      </c>
      <c r="B195" s="33">
        <v>0.4</v>
      </c>
      <c r="C195" s="33">
        <v>2.3</v>
      </c>
      <c r="D195" s="34">
        <v>6</v>
      </c>
      <c r="E195" s="35">
        <v>67.77</v>
      </c>
      <c r="F195" s="40">
        <v>-0.027</v>
      </c>
      <c r="G195" s="27">
        <v>25016</v>
      </c>
      <c r="H195" s="27">
        <v>39223193</v>
      </c>
      <c r="I195" s="27">
        <v>1567.9242484809722</v>
      </c>
      <c r="J195" s="27">
        <f>(H195/1000)-G195</f>
        <v>14207.193</v>
      </c>
      <c r="K195" s="34"/>
      <c r="L195" s="37"/>
    </row>
    <row r="196" spans="1:12" ht="15">
      <c r="A196" s="32" t="s">
        <v>222</v>
      </c>
      <c r="B196" s="33">
        <v>1.3</v>
      </c>
      <c r="C196" s="33">
        <v>11.4</v>
      </c>
      <c r="D196" s="34">
        <v>64</v>
      </c>
      <c r="E196" s="35">
        <v>7.62</v>
      </c>
      <c r="F196" s="40">
        <v>0.02</v>
      </c>
      <c r="G196" s="27">
        <v>2026</v>
      </c>
      <c r="H196" s="27">
        <v>20869505</v>
      </c>
      <c r="I196" s="27">
        <v>10300.841559723593</v>
      </c>
      <c r="J196" s="27">
        <f>(H196/1000)-G196</f>
        <v>18843.505</v>
      </c>
      <c r="K196" s="34"/>
      <c r="L196" s="37"/>
    </row>
    <row r="197" spans="1:12" ht="15">
      <c r="A197" s="32" t="s">
        <v>223</v>
      </c>
      <c r="B197" s="33">
        <v>5.2</v>
      </c>
      <c r="C197" s="33">
        <v>1.2</v>
      </c>
      <c r="D197" s="34" t="s">
        <v>29</v>
      </c>
      <c r="E197" s="35">
        <v>95.7</v>
      </c>
      <c r="F197" s="40">
        <v>0.008</v>
      </c>
      <c r="G197" s="27">
        <v>26</v>
      </c>
      <c r="H197" s="27">
        <v>6841</v>
      </c>
      <c r="I197" s="27">
        <v>263.11538461538464</v>
      </c>
      <c r="J197" s="27">
        <v>0</v>
      </c>
      <c r="K197" s="34"/>
      <c r="L197" s="37"/>
    </row>
    <row r="198" spans="1:12" ht="15">
      <c r="A198" s="32" t="s">
        <v>224</v>
      </c>
      <c r="B198" s="33">
        <v>22.9</v>
      </c>
      <c r="C198" s="33">
        <v>-2.2</v>
      </c>
      <c r="D198" s="34" t="s">
        <v>29</v>
      </c>
      <c r="E198" s="35">
        <v>95.58</v>
      </c>
      <c r="F198" s="40">
        <v>-0.008</v>
      </c>
      <c r="G198" s="27">
        <v>137</v>
      </c>
      <c r="H198" s="27">
        <v>36321</v>
      </c>
      <c r="I198" s="27">
        <v>265.11678832116786</v>
      </c>
      <c r="J198" s="27">
        <v>0</v>
      </c>
      <c r="K198" s="34"/>
      <c r="L198" s="37"/>
    </row>
    <row r="199" spans="1:12" ht="15">
      <c r="A199" s="32" t="s">
        <v>225</v>
      </c>
      <c r="B199" s="33">
        <v>12.3</v>
      </c>
      <c r="C199" s="33">
        <v>4.2</v>
      </c>
      <c r="D199" s="34" t="s">
        <v>29</v>
      </c>
      <c r="E199" s="35">
        <v>96.1</v>
      </c>
      <c r="F199" s="40">
        <v>0.014</v>
      </c>
      <c r="G199" s="27">
        <v>215</v>
      </c>
      <c r="H199" s="27">
        <v>175541</v>
      </c>
      <c r="I199" s="27">
        <v>816.4697674418604</v>
      </c>
      <c r="J199" s="27">
        <v>0</v>
      </c>
      <c r="K199" s="34"/>
      <c r="L199" s="37"/>
    </row>
    <row r="200" spans="1:12" ht="15">
      <c r="A200" s="32" t="s">
        <v>226</v>
      </c>
      <c r="B200" s="33">
        <v>0.4</v>
      </c>
      <c r="C200" s="33">
        <v>0</v>
      </c>
      <c r="D200" s="34" t="s">
        <v>29</v>
      </c>
      <c r="E200" s="35">
        <v>97.69</v>
      </c>
      <c r="F200" s="40">
        <v>0.001</v>
      </c>
      <c r="G200" s="27">
        <v>6</v>
      </c>
      <c r="H200" s="27">
        <v>6778</v>
      </c>
      <c r="I200" s="27">
        <v>1129.6666666666667</v>
      </c>
      <c r="J200" s="27">
        <f>(H200/1000)-G200</f>
        <v>0.7779999999999996</v>
      </c>
      <c r="K200" s="34"/>
      <c r="L200" s="37"/>
    </row>
    <row r="201" spans="1:12" ht="15">
      <c r="A201" s="32" t="s">
        <v>227</v>
      </c>
      <c r="B201" s="33">
        <v>24.4</v>
      </c>
      <c r="C201" s="33">
        <v>3.3</v>
      </c>
      <c r="D201" s="34" t="s">
        <v>29</v>
      </c>
      <c r="E201" s="35">
        <v>92.2</v>
      </c>
      <c r="F201" s="40">
        <v>0.006</v>
      </c>
      <c r="G201" s="27">
        <v>366</v>
      </c>
      <c r="H201" s="27">
        <v>121403</v>
      </c>
      <c r="I201" s="27">
        <v>331.7021857923497</v>
      </c>
      <c r="J201" s="27">
        <v>0</v>
      </c>
      <c r="K201" s="34"/>
      <c r="L201" s="37"/>
    </row>
    <row r="202" spans="1:12" ht="15">
      <c r="A202" s="32" t="s">
        <v>228</v>
      </c>
      <c r="B202" s="33">
        <v>10.3</v>
      </c>
      <c r="C202" s="33">
        <v>7</v>
      </c>
      <c r="D202" s="34">
        <v>138</v>
      </c>
      <c r="E202" s="35">
        <v>23.19</v>
      </c>
      <c r="F202" s="40">
        <v>0.055</v>
      </c>
      <c r="G202" s="27">
        <v>4337</v>
      </c>
      <c r="H202" s="27">
        <v>36256579</v>
      </c>
      <c r="I202" s="27">
        <v>8359.82914456998</v>
      </c>
      <c r="J202" s="27">
        <f>(H202/1000)-G202</f>
        <v>31919.578999999998</v>
      </c>
      <c r="K202" s="34"/>
      <c r="L202" s="37"/>
    </row>
    <row r="203" spans="1:12" ht="15">
      <c r="A203" s="32" t="s">
        <v>229</v>
      </c>
      <c r="B203" s="33">
        <v>4.1</v>
      </c>
      <c r="C203" s="33">
        <v>5.5</v>
      </c>
      <c r="D203" s="34">
        <v>1</v>
      </c>
      <c r="E203" s="35">
        <v>46.85</v>
      </c>
      <c r="F203" s="40">
        <v>0.008</v>
      </c>
      <c r="G203" s="27">
        <v>278</v>
      </c>
      <c r="H203" s="27">
        <v>452074</v>
      </c>
      <c r="I203" s="27">
        <v>1626.1654676258993</v>
      </c>
      <c r="J203" s="27">
        <f>(H203/1000)-G203</f>
        <v>174.074</v>
      </c>
      <c r="K203" s="34"/>
      <c r="L203" s="37"/>
    </row>
    <row r="204" spans="1:12" ht="15">
      <c r="A204" s="32" t="s">
        <v>230</v>
      </c>
      <c r="B204" s="33">
        <v>29.4</v>
      </c>
      <c r="C204" s="33">
        <v>3.7</v>
      </c>
      <c r="D204" s="34">
        <v>1</v>
      </c>
      <c r="E204" s="35">
        <v>82.7</v>
      </c>
      <c r="F204" s="40">
        <v>0.032</v>
      </c>
      <c r="G204" s="27">
        <v>5988</v>
      </c>
      <c r="H204" s="27">
        <v>1310450</v>
      </c>
      <c r="I204" s="27">
        <v>218.84602538410152</v>
      </c>
      <c r="J204" s="27">
        <v>0</v>
      </c>
      <c r="K204" s="34"/>
      <c r="L204" s="37"/>
    </row>
    <row r="205" spans="1:12" ht="15">
      <c r="A205" s="32" t="s">
        <v>231</v>
      </c>
      <c r="B205" s="33">
        <v>4.9</v>
      </c>
      <c r="C205" s="33">
        <v>1.4</v>
      </c>
      <c r="D205" s="34">
        <v>8</v>
      </c>
      <c r="E205" s="35">
        <v>54.65</v>
      </c>
      <c r="F205" s="40">
        <v>-0.01</v>
      </c>
      <c r="G205" s="27">
        <v>6400</v>
      </c>
      <c r="H205" s="27">
        <v>9039070</v>
      </c>
      <c r="I205" s="27">
        <v>1412.3546875</v>
      </c>
      <c r="J205" s="27">
        <f aca="true" t="shared" si="9" ref="J205:J212">(H205/1000)-G205</f>
        <v>2639.0699999999997</v>
      </c>
      <c r="K205" s="34"/>
      <c r="L205" s="37"/>
    </row>
    <row r="206" spans="1:12" ht="15">
      <c r="A206" s="32" t="s">
        <v>232</v>
      </c>
      <c r="B206" s="33">
        <v>4.1</v>
      </c>
      <c r="C206" s="33">
        <v>0.8</v>
      </c>
      <c r="D206" s="34">
        <v>7</v>
      </c>
      <c r="E206" s="35">
        <v>86.56</v>
      </c>
      <c r="F206" s="40">
        <v>0.004</v>
      </c>
      <c r="G206" s="27">
        <v>5549</v>
      </c>
      <c r="H206" s="27">
        <v>7602762</v>
      </c>
      <c r="I206" s="27">
        <v>1370.1138943953865</v>
      </c>
      <c r="J206" s="27">
        <f t="shared" si="9"/>
        <v>2053.7619999999997</v>
      </c>
      <c r="K206" s="34"/>
      <c r="L206" s="37"/>
    </row>
    <row r="207" spans="1:12" ht="15">
      <c r="A207" s="32" t="s">
        <v>233</v>
      </c>
      <c r="B207" s="33">
        <v>0.1</v>
      </c>
      <c r="C207" s="33">
        <v>1.2</v>
      </c>
      <c r="D207" s="34">
        <v>16</v>
      </c>
      <c r="E207" s="35">
        <v>5.12</v>
      </c>
      <c r="F207" s="40">
        <v>0.007</v>
      </c>
      <c r="G207" s="27">
        <v>589</v>
      </c>
      <c r="H207" s="27">
        <v>20464138</v>
      </c>
      <c r="I207" s="27">
        <v>34743.867572156196</v>
      </c>
      <c r="J207" s="27">
        <f t="shared" si="9"/>
        <v>19875.138</v>
      </c>
      <c r="K207" s="34"/>
      <c r="L207" s="37"/>
    </row>
    <row r="208" spans="1:12" ht="15">
      <c r="A208" s="32" t="s">
        <v>234</v>
      </c>
      <c r="B208" s="33">
        <v>2.7</v>
      </c>
      <c r="C208" s="33">
        <v>2.1</v>
      </c>
      <c r="D208" s="34">
        <v>13</v>
      </c>
      <c r="E208" s="35" t="s">
        <v>29</v>
      </c>
      <c r="F208" s="35" t="s">
        <v>29</v>
      </c>
      <c r="G208" s="35" t="s">
        <v>29</v>
      </c>
      <c r="H208" s="27" t="s">
        <v>29</v>
      </c>
      <c r="I208" s="27" t="s">
        <v>29</v>
      </c>
      <c r="J208" s="27" t="e">
        <f t="shared" si="9"/>
        <v>#VALUE!</v>
      </c>
      <c r="K208" s="34"/>
      <c r="L208" s="37"/>
    </row>
    <row r="209" spans="1:12" ht="15">
      <c r="A209" s="32" t="s">
        <v>235</v>
      </c>
      <c r="B209" s="33">
        <v>0.1</v>
      </c>
      <c r="C209" s="33">
        <v>15.3</v>
      </c>
      <c r="D209" s="34">
        <v>27</v>
      </c>
      <c r="E209" s="35">
        <v>1.38</v>
      </c>
      <c r="F209" s="40">
        <v>-0.04</v>
      </c>
      <c r="G209" s="27">
        <v>67</v>
      </c>
      <c r="H209" s="27">
        <v>7133677</v>
      </c>
      <c r="I209" s="27">
        <v>106472.79104477612</v>
      </c>
      <c r="J209" s="27">
        <f t="shared" si="9"/>
        <v>7066.677</v>
      </c>
      <c r="K209" s="34"/>
      <c r="L209" s="37"/>
    </row>
    <row r="210" spans="1:12" ht="15">
      <c r="A210" s="32" t="s">
        <v>236</v>
      </c>
      <c r="B210" s="33">
        <v>17</v>
      </c>
      <c r="C210" s="33">
        <v>6.4</v>
      </c>
      <c r="D210" s="34">
        <v>31</v>
      </c>
      <c r="E210" s="35">
        <v>51.42</v>
      </c>
      <c r="F210" s="40">
        <v>0.039</v>
      </c>
      <c r="G210" s="27">
        <v>27100</v>
      </c>
      <c r="H210" s="27">
        <v>42235298</v>
      </c>
      <c r="I210" s="27">
        <v>1558.4980811808118</v>
      </c>
      <c r="J210" s="27">
        <f t="shared" si="9"/>
        <v>15135.298000000003</v>
      </c>
      <c r="K210" s="34"/>
      <c r="L210" s="37"/>
    </row>
    <row r="211" spans="1:12" ht="15">
      <c r="A211" s="32" t="s">
        <v>237</v>
      </c>
      <c r="B211" s="33">
        <v>0.7</v>
      </c>
      <c r="C211" s="33">
        <v>6.4</v>
      </c>
      <c r="D211" s="34">
        <v>74</v>
      </c>
      <c r="E211" s="35">
        <v>1.62</v>
      </c>
      <c r="F211" s="40">
        <v>0.047</v>
      </c>
      <c r="G211" s="27">
        <v>4687</v>
      </c>
      <c r="H211" s="27">
        <v>66510844</v>
      </c>
      <c r="I211" s="27">
        <v>14190.493705995306</v>
      </c>
      <c r="J211" s="27">
        <f t="shared" si="9"/>
        <v>61823.844</v>
      </c>
      <c r="K211" s="34"/>
      <c r="L211" s="37"/>
    </row>
    <row r="212" spans="1:12" ht="15">
      <c r="A212" s="32" t="s">
        <v>238</v>
      </c>
      <c r="B212" s="33">
        <v>9</v>
      </c>
      <c r="C212" s="33">
        <v>13.8</v>
      </c>
      <c r="D212" s="34">
        <v>6</v>
      </c>
      <c r="E212" s="35">
        <v>50.66</v>
      </c>
      <c r="F212" s="40">
        <v>0.041</v>
      </c>
      <c r="G212" s="27">
        <v>4155</v>
      </c>
      <c r="H212" s="27">
        <v>5953281</v>
      </c>
      <c r="I212" s="27">
        <v>1432.7992779783394</v>
      </c>
      <c r="J212" s="27">
        <f t="shared" si="9"/>
        <v>1798.281</v>
      </c>
      <c r="K212" s="34"/>
      <c r="L212" s="37"/>
    </row>
    <row r="213" spans="1:12" ht="15">
      <c r="A213" s="32" t="s">
        <v>239</v>
      </c>
      <c r="B213" s="33">
        <v>3.7</v>
      </c>
      <c r="C213" s="33">
        <v>0</v>
      </c>
      <c r="D213" s="34" t="s">
        <v>29</v>
      </c>
      <c r="E213" s="35">
        <v>99</v>
      </c>
      <c r="F213" s="40">
        <v>0</v>
      </c>
      <c r="G213" s="27">
        <v>10</v>
      </c>
      <c r="H213" s="27">
        <v>1500</v>
      </c>
      <c r="I213" s="27">
        <v>150</v>
      </c>
      <c r="J213" s="27">
        <v>0</v>
      </c>
      <c r="K213" s="34"/>
      <c r="L213" s="37"/>
    </row>
    <row r="214" spans="1:12" ht="15">
      <c r="A214" s="32" t="s">
        <v>240</v>
      </c>
      <c r="B214" s="33">
        <v>21.6</v>
      </c>
      <c r="C214" s="33">
        <v>0.4</v>
      </c>
      <c r="D214" s="34" t="s">
        <v>29</v>
      </c>
      <c r="E214" s="35">
        <v>95.17</v>
      </c>
      <c r="F214" s="40">
        <v>0.002</v>
      </c>
      <c r="G214" s="27">
        <v>552</v>
      </c>
      <c r="H214" s="27">
        <v>101251</v>
      </c>
      <c r="I214" s="27">
        <v>183.42572463768116</v>
      </c>
      <c r="J214" s="27">
        <v>0</v>
      </c>
      <c r="K214" s="34"/>
      <c r="L214" s="37"/>
    </row>
    <row r="215" spans="1:12" ht="15">
      <c r="A215" s="32" t="s">
        <v>241</v>
      </c>
      <c r="B215" s="33">
        <v>15.2</v>
      </c>
      <c r="C215" s="33">
        <v>3.8</v>
      </c>
      <c r="D215" s="34">
        <v>2</v>
      </c>
      <c r="E215" s="35">
        <v>71.21</v>
      </c>
      <c r="F215" s="40">
        <v>0.012</v>
      </c>
      <c r="G215" s="27">
        <v>1573</v>
      </c>
      <c r="H215" s="27">
        <v>1374007</v>
      </c>
      <c r="I215" s="27">
        <v>873.4945963127782</v>
      </c>
      <c r="J215" s="27">
        <v>0</v>
      </c>
      <c r="K215" s="34"/>
      <c r="L215" s="37"/>
    </row>
    <row r="216" spans="1:12" ht="15">
      <c r="A216" s="32" t="s">
        <v>242</v>
      </c>
      <c r="B216" s="33">
        <v>0</v>
      </c>
      <c r="C216" s="33">
        <v>7.4</v>
      </c>
      <c r="D216" s="34">
        <v>15</v>
      </c>
      <c r="E216" s="35">
        <v>0.22</v>
      </c>
      <c r="F216" s="40">
        <v>0.005</v>
      </c>
      <c r="G216" s="27">
        <v>21</v>
      </c>
      <c r="H216" s="27">
        <v>10928892</v>
      </c>
      <c r="I216" s="27">
        <v>520423.4285714286</v>
      </c>
      <c r="J216" s="27">
        <f>(H216/1000)-G216</f>
        <v>10907.892</v>
      </c>
      <c r="K216" s="34"/>
      <c r="L216" s="37"/>
    </row>
    <row r="217" spans="1:12" ht="15">
      <c r="A217" s="32" t="s">
        <v>243</v>
      </c>
      <c r="B217" s="33">
        <v>0.03</v>
      </c>
      <c r="C217" s="33">
        <v>8.4</v>
      </c>
      <c r="D217" s="34">
        <v>38</v>
      </c>
      <c r="E217" s="35">
        <v>0.32</v>
      </c>
      <c r="F217" s="40">
        <v>0.037</v>
      </c>
      <c r="G217" s="27">
        <v>289</v>
      </c>
      <c r="H217" s="27">
        <v>76054450</v>
      </c>
      <c r="I217" s="27">
        <v>263164.18685121107</v>
      </c>
      <c r="J217" s="27">
        <f>(H217/1000)-G217</f>
        <v>75765.45</v>
      </c>
      <c r="K217" s="34"/>
      <c r="L217" s="37"/>
    </row>
    <row r="218" spans="1:12" ht="15">
      <c r="A218" s="32" t="s">
        <v>244</v>
      </c>
      <c r="B218" s="33">
        <v>0</v>
      </c>
      <c r="C218" s="33">
        <v>14.2</v>
      </c>
      <c r="D218" s="34">
        <v>22</v>
      </c>
      <c r="E218" s="35">
        <v>2.66</v>
      </c>
      <c r="F218" s="40">
        <v>-0.013</v>
      </c>
      <c r="G218" s="27">
        <v>61</v>
      </c>
      <c r="H218" s="27">
        <v>5218906</v>
      </c>
      <c r="I218" s="27">
        <v>85555.83606557376</v>
      </c>
      <c r="J218" s="27">
        <f>(H218/1000)-G218</f>
        <v>5157.906</v>
      </c>
      <c r="K218" s="34"/>
      <c r="L218" s="37"/>
    </row>
    <row r="219" spans="1:12" ht="15">
      <c r="A219" s="32" t="s">
        <v>245</v>
      </c>
      <c r="B219" s="33">
        <v>34.3</v>
      </c>
      <c r="C219" s="33">
        <v>3</v>
      </c>
      <c r="D219" s="34" t="s">
        <v>29</v>
      </c>
      <c r="E219" s="35">
        <v>93.18</v>
      </c>
      <c r="F219" s="40">
        <v>0.037</v>
      </c>
      <c r="G219" s="27">
        <v>52</v>
      </c>
      <c r="H219" s="27">
        <v>23068</v>
      </c>
      <c r="I219" s="27">
        <v>443.61538461538464</v>
      </c>
      <c r="J219" s="27">
        <v>0</v>
      </c>
      <c r="K219" s="34"/>
      <c r="L219" s="37"/>
    </row>
    <row r="220" spans="1:12" ht="15">
      <c r="A220" s="32" t="s">
        <v>246</v>
      </c>
      <c r="B220" s="33">
        <v>5.1</v>
      </c>
      <c r="C220" s="33">
        <v>3</v>
      </c>
      <c r="D220" s="34" t="s">
        <v>29</v>
      </c>
      <c r="E220" s="35">
        <v>98</v>
      </c>
      <c r="F220" s="40">
        <v>0.027</v>
      </c>
      <c r="G220" s="27">
        <v>23</v>
      </c>
      <c r="H220" s="27">
        <v>15022</v>
      </c>
      <c r="I220" s="27">
        <v>653.1304347826087</v>
      </c>
      <c r="J220" s="27">
        <v>0</v>
      </c>
      <c r="K220" s="34"/>
      <c r="L220" s="37"/>
    </row>
    <row r="221" spans="1:12" ht="15">
      <c r="A221" s="32" t="s">
        <v>247</v>
      </c>
      <c r="B221" s="33">
        <v>46.3</v>
      </c>
      <c r="C221" s="33">
        <v>3.6</v>
      </c>
      <c r="D221" s="34">
        <v>5</v>
      </c>
      <c r="E221" s="35">
        <v>88.65</v>
      </c>
      <c r="F221" s="40">
        <v>0.029</v>
      </c>
      <c r="G221" s="27">
        <v>22216</v>
      </c>
      <c r="H221" s="27">
        <v>29830737</v>
      </c>
      <c r="I221" s="27">
        <v>1342.7591375585164</v>
      </c>
      <c r="J221" s="27">
        <f>(H221/1000)-G221</f>
        <v>7614.737000000001</v>
      </c>
      <c r="K221" s="34"/>
      <c r="L221" s="37"/>
    </row>
    <row r="222" spans="1:12" ht="15">
      <c r="A222" s="32" t="s">
        <v>248</v>
      </c>
      <c r="B222" s="33">
        <v>2.7</v>
      </c>
      <c r="C222" s="33">
        <v>3.3</v>
      </c>
      <c r="D222" s="34">
        <v>22</v>
      </c>
      <c r="E222" s="35">
        <v>88.12</v>
      </c>
      <c r="F222" s="40">
        <v>0.009</v>
      </c>
      <c r="G222" s="27">
        <v>19520</v>
      </c>
      <c r="H222" s="27">
        <v>48723593</v>
      </c>
      <c r="I222" s="27">
        <v>2496.085706967213</v>
      </c>
      <c r="J222" s="27">
        <f>(H222/1000)-G222</f>
        <v>29203.593</v>
      </c>
      <c r="K222" s="34"/>
      <c r="L222" s="37"/>
    </row>
    <row r="223" spans="1:12" ht="15">
      <c r="A223" s="32" t="s">
        <v>249</v>
      </c>
      <c r="B223" s="33">
        <v>0.8</v>
      </c>
      <c r="C223" s="33">
        <v>3.8</v>
      </c>
      <c r="D223" s="34">
        <v>26</v>
      </c>
      <c r="E223" s="35">
        <v>9.25</v>
      </c>
      <c r="F223" s="40">
        <v>0.025</v>
      </c>
      <c r="G223" s="27">
        <v>78</v>
      </c>
      <c r="H223" s="27">
        <v>2851247</v>
      </c>
      <c r="I223" s="27">
        <v>36554.44871794872</v>
      </c>
      <c r="J223" s="27">
        <f>(H223/1000)-G223</f>
        <v>2773.247</v>
      </c>
      <c r="K223" s="34"/>
      <c r="L223" s="37"/>
    </row>
    <row r="224" spans="1:12" ht="15">
      <c r="A224" s="32" t="s">
        <v>250</v>
      </c>
      <c r="B224" s="33">
        <v>8.5</v>
      </c>
      <c r="C224" s="33">
        <v>0.3</v>
      </c>
      <c r="D224" s="34">
        <v>27</v>
      </c>
      <c r="E224" s="35">
        <v>67.63</v>
      </c>
      <c r="F224" s="40">
        <v>-0.006</v>
      </c>
      <c r="G224" s="27">
        <v>54003</v>
      </c>
      <c r="H224" s="27">
        <v>59331486</v>
      </c>
      <c r="I224" s="27">
        <v>1098.6701849897229</v>
      </c>
      <c r="J224" s="27">
        <f>(H224/1000)-G224</f>
        <v>5328.485999999997</v>
      </c>
      <c r="K224" s="34"/>
      <c r="L224" s="37"/>
    </row>
    <row r="225" spans="1:12" ht="15">
      <c r="A225" s="32" t="s">
        <v>251</v>
      </c>
      <c r="B225" s="33">
        <v>32.5</v>
      </c>
      <c r="C225" s="33">
        <v>2</v>
      </c>
      <c r="D225" s="34">
        <v>60</v>
      </c>
      <c r="E225" s="35">
        <v>84.53</v>
      </c>
      <c r="F225" s="40">
        <v>0.007</v>
      </c>
      <c r="G225" s="27">
        <v>548219</v>
      </c>
      <c r="H225" s="27">
        <v>297988958</v>
      </c>
      <c r="I225" s="27">
        <v>543.5582458834882</v>
      </c>
      <c r="J225" s="27">
        <v>0</v>
      </c>
      <c r="K225" s="34"/>
      <c r="L225" s="37"/>
    </row>
    <row r="226" spans="1:12" ht="15">
      <c r="A226" s="32" t="s">
        <v>252</v>
      </c>
      <c r="B226" s="33">
        <v>4.5</v>
      </c>
      <c r="C226" s="33">
        <v>4.6</v>
      </c>
      <c r="D226" s="34">
        <v>1</v>
      </c>
      <c r="E226" s="35">
        <v>60.2</v>
      </c>
      <c r="F226" s="40">
        <v>0.003</v>
      </c>
      <c r="G226" s="27">
        <v>1991</v>
      </c>
      <c r="H226" s="27">
        <v>3565821</v>
      </c>
      <c r="I226" s="27">
        <v>1790.9698643897539</v>
      </c>
      <c r="J226" s="27">
        <f>(H226/1000)-G226</f>
        <v>1574.821</v>
      </c>
      <c r="K226" s="34"/>
      <c r="L226" s="37"/>
    </row>
    <row r="227" spans="1:12" ht="15">
      <c r="A227" s="32" t="s">
        <v>253</v>
      </c>
      <c r="B227" s="33">
        <v>0.3</v>
      </c>
      <c r="C227" s="33">
        <v>6.4</v>
      </c>
      <c r="D227" s="34">
        <v>37</v>
      </c>
      <c r="E227" s="35">
        <v>1.28</v>
      </c>
      <c r="F227" s="40">
        <v>-0.033</v>
      </c>
      <c r="G227" s="27">
        <v>288</v>
      </c>
      <c r="H227" s="27">
        <v>28170066</v>
      </c>
      <c r="I227" s="27">
        <v>97812.72916666667</v>
      </c>
      <c r="J227" s="27">
        <f>(H227/1000)-G227</f>
        <v>27882.066</v>
      </c>
      <c r="K227" s="34"/>
      <c r="L227" s="37"/>
    </row>
    <row r="228" spans="1:12" ht="15">
      <c r="A228" s="32" t="s">
        <v>254</v>
      </c>
      <c r="B228" s="33">
        <v>31.7</v>
      </c>
      <c r="C228" s="33">
        <v>4.5</v>
      </c>
      <c r="D228" s="34" t="s">
        <v>29</v>
      </c>
      <c r="E228" s="35">
        <v>91.14</v>
      </c>
      <c r="F228" s="40">
        <v>0.027</v>
      </c>
      <c r="G228" s="27">
        <v>954</v>
      </c>
      <c r="H228" s="27">
        <v>239668</v>
      </c>
      <c r="I228" s="27">
        <v>251.22431865828094</v>
      </c>
      <c r="J228" s="27">
        <v>0</v>
      </c>
      <c r="K228" s="34"/>
      <c r="L228" s="37"/>
    </row>
    <row r="229" spans="1:12" ht="15">
      <c r="A229" s="32" t="s">
        <v>255</v>
      </c>
      <c r="B229" s="33">
        <v>10.1</v>
      </c>
      <c r="C229" s="33">
        <v>12.3</v>
      </c>
      <c r="D229" s="34">
        <v>2</v>
      </c>
      <c r="E229" s="35">
        <v>94.65</v>
      </c>
      <c r="F229" s="40">
        <v>0.02</v>
      </c>
      <c r="G229" s="27">
        <v>14583</v>
      </c>
      <c r="H229" s="27">
        <v>28715855</v>
      </c>
      <c r="I229" s="27">
        <v>1969.1322087361996</v>
      </c>
      <c r="J229" s="27">
        <f>(H229/1000)-G229</f>
        <v>14132.855</v>
      </c>
      <c r="K229" s="34"/>
      <c r="L229" s="37"/>
    </row>
    <row r="230" spans="1:12" ht="15">
      <c r="A230" s="32" t="s">
        <v>256</v>
      </c>
      <c r="B230" s="33">
        <v>1.4</v>
      </c>
      <c r="C230" s="33">
        <v>6.2</v>
      </c>
      <c r="D230" s="34">
        <v>64</v>
      </c>
      <c r="E230" s="35">
        <v>8.16</v>
      </c>
      <c r="F230" s="40">
        <v>0.025</v>
      </c>
      <c r="G230" s="27">
        <v>5618</v>
      </c>
      <c r="H230" s="27">
        <v>90764274</v>
      </c>
      <c r="I230" s="27">
        <v>16155.976148095408</v>
      </c>
      <c r="J230" s="27">
        <f>(H230/1000)-G230</f>
        <v>85146.274</v>
      </c>
      <c r="K230" s="34"/>
      <c r="L230" s="37"/>
    </row>
    <row r="231" spans="1:12" ht="15">
      <c r="A231" s="32" t="s">
        <v>257</v>
      </c>
      <c r="B231" s="33">
        <v>25.8</v>
      </c>
      <c r="C231" s="33">
        <v>0</v>
      </c>
      <c r="D231" s="34" t="s">
        <v>29</v>
      </c>
      <c r="E231" s="35">
        <v>96.9</v>
      </c>
      <c r="F231" s="40">
        <v>-0.009</v>
      </c>
      <c r="G231" s="27">
        <v>224</v>
      </c>
      <c r="H231" s="27">
        <v>87198</v>
      </c>
      <c r="I231" s="27">
        <v>389.2767857142857</v>
      </c>
      <c r="J231" s="27">
        <v>0</v>
      </c>
      <c r="K231" s="34"/>
      <c r="L231" s="37"/>
    </row>
    <row r="232" spans="1:12" ht="15">
      <c r="A232" s="32" t="s">
        <v>258</v>
      </c>
      <c r="B232" s="33">
        <v>0.6</v>
      </c>
      <c r="C232" s="33">
        <v>7.5</v>
      </c>
      <c r="D232" s="34" t="s">
        <v>29</v>
      </c>
      <c r="E232" s="35">
        <v>97.76</v>
      </c>
      <c r="F232" s="40">
        <v>0.005</v>
      </c>
      <c r="G232" s="27">
        <v>8</v>
      </c>
      <c r="H232" s="27">
        <v>15529</v>
      </c>
      <c r="I232" s="27">
        <v>1941.125</v>
      </c>
      <c r="J232" s="27">
        <f>(H232/1000)-G232</f>
        <v>7.529</v>
      </c>
      <c r="K232" s="34"/>
      <c r="L232" s="37"/>
    </row>
    <row r="233" spans="1:12" ht="15">
      <c r="A233" s="32" t="s">
        <v>259</v>
      </c>
      <c r="B233" s="33">
        <v>0</v>
      </c>
      <c r="C233" s="33">
        <v>0.9</v>
      </c>
      <c r="D233" s="34">
        <v>10</v>
      </c>
      <c r="E233" s="35" t="s">
        <v>29</v>
      </c>
      <c r="F233" s="35" t="s">
        <v>29</v>
      </c>
      <c r="G233" s="35" t="s">
        <v>29</v>
      </c>
      <c r="H233" s="27" t="s">
        <v>29</v>
      </c>
      <c r="I233" s="27" t="s">
        <v>29</v>
      </c>
      <c r="J233" s="27" t="e">
        <f>(H233/1000)-G233</f>
        <v>#VALUE!</v>
      </c>
      <c r="K233" s="34"/>
      <c r="L233" s="37"/>
    </row>
    <row r="234" spans="1:12" ht="15">
      <c r="A234" s="32" t="s">
        <v>260</v>
      </c>
      <c r="B234" s="33">
        <v>4</v>
      </c>
      <c r="C234" s="33">
        <v>4</v>
      </c>
      <c r="D234" s="34" t="s">
        <v>29</v>
      </c>
      <c r="E234" s="35" t="s">
        <v>29</v>
      </c>
      <c r="F234" s="35" t="s">
        <v>29</v>
      </c>
      <c r="G234" s="35" t="s">
        <v>29</v>
      </c>
      <c r="H234" s="27" t="s">
        <v>29</v>
      </c>
      <c r="I234" s="27" t="s">
        <v>29</v>
      </c>
      <c r="J234" s="27" t="e">
        <f>(H234/1000)-G234</f>
        <v>#VALUE!</v>
      </c>
      <c r="K234" s="34"/>
      <c r="L234" s="37"/>
    </row>
    <row r="235" spans="1:12" ht="15">
      <c r="A235" s="32" t="s">
        <v>261</v>
      </c>
      <c r="B235" s="33">
        <v>0</v>
      </c>
      <c r="C235" s="33">
        <v>5.5</v>
      </c>
      <c r="D235" s="34">
        <v>17</v>
      </c>
      <c r="E235" s="35">
        <v>0.05</v>
      </c>
      <c r="F235" s="40">
        <v>0.001</v>
      </c>
      <c r="G235" s="27">
        <v>12</v>
      </c>
      <c r="H235" s="27">
        <v>25366187</v>
      </c>
      <c r="I235" s="27">
        <v>2113848.9166666665</v>
      </c>
      <c r="J235" s="27">
        <f>(H235/1000)-G235</f>
        <v>25354.187</v>
      </c>
      <c r="K235" s="34"/>
      <c r="L235" s="37"/>
    </row>
    <row r="236" spans="1:12" ht="15">
      <c r="A236" s="32" t="s">
        <v>262</v>
      </c>
      <c r="B236" s="33">
        <v>1.4</v>
      </c>
      <c r="C236" s="33">
        <v>4.1</v>
      </c>
      <c r="D236" s="34" t="s">
        <v>29</v>
      </c>
      <c r="E236" s="35">
        <v>67.87</v>
      </c>
      <c r="F236" s="40">
        <v>0.008</v>
      </c>
      <c r="G236" s="27">
        <v>3555</v>
      </c>
      <c r="H236" s="27">
        <v>10762337</v>
      </c>
      <c r="I236" s="27">
        <v>3027.380309423347</v>
      </c>
      <c r="J236" s="27">
        <f>(H236/1000)-G236</f>
        <v>7207.3369999999995</v>
      </c>
      <c r="K236" s="34"/>
      <c r="L236" s="37"/>
    </row>
    <row r="237" spans="1:12" ht="15">
      <c r="A237" s="32" t="s">
        <v>263</v>
      </c>
      <c r="B237" s="33">
        <v>25</v>
      </c>
      <c r="C237" s="33">
        <v>9</v>
      </c>
      <c r="D237" s="34">
        <v>4</v>
      </c>
      <c r="E237" s="35">
        <v>85.04</v>
      </c>
      <c r="F237" s="40">
        <v>0.028</v>
      </c>
      <c r="G237" s="27">
        <v>16703</v>
      </c>
      <c r="H237" s="27">
        <v>11426935</v>
      </c>
      <c r="I237" s="27">
        <v>3214.32770745429</v>
      </c>
      <c r="J237" s="27">
        <v>0</v>
      </c>
      <c r="K237" s="34"/>
      <c r="L237" s="37"/>
    </row>
    <row r="238" spans="1:12" ht="15">
      <c r="A238" s="41" t="s">
        <v>264</v>
      </c>
      <c r="B238" s="42">
        <v>25.3</v>
      </c>
      <c r="C238" s="42">
        <v>2.7</v>
      </c>
      <c r="D238" s="43">
        <v>3</v>
      </c>
      <c r="E238" s="44">
        <v>71.71</v>
      </c>
      <c r="F238" s="45">
        <v>0.023</v>
      </c>
      <c r="G238" s="46">
        <v>22748</v>
      </c>
      <c r="H238" s="46">
        <v>12863136</v>
      </c>
      <c r="I238" s="46">
        <v>565.4622823984527</v>
      </c>
      <c r="J238" s="27">
        <v>0</v>
      </c>
      <c r="K238" s="43"/>
      <c r="L238" s="47"/>
    </row>
    <row r="239" ht="15">
      <c r="E239" s="8"/>
    </row>
    <row r="240" spans="1:12" ht="15">
      <c r="A240" s="48" t="s">
        <v>265</v>
      </c>
      <c r="B240" s="49">
        <v>8.642554112554112</v>
      </c>
      <c r="C240" s="49">
        <v>4.116883116883114</v>
      </c>
      <c r="D240" s="50">
        <v>35.34391534391534</v>
      </c>
      <c r="E240" s="51">
        <v>59.79668103448279</v>
      </c>
      <c r="F240" s="52">
        <v>0.02234821428571428</v>
      </c>
      <c r="G240" s="53">
        <v>14997.9375</v>
      </c>
      <c r="H240" s="53">
        <v>30593037.272340424</v>
      </c>
      <c r="I240" s="53">
        <v>28233.419684347075</v>
      </c>
      <c r="J240" s="27">
        <f>(H240/1000)-G240</f>
        <v>15595.099772340425</v>
      </c>
      <c r="K240" s="54"/>
      <c r="L240" s="55"/>
    </row>
    <row r="241" ht="15">
      <c r="E241" s="8"/>
    </row>
    <row r="242" spans="1:5" ht="15">
      <c r="A242" s="7" t="s">
        <v>266</v>
      </c>
      <c r="E242" s="8"/>
    </row>
    <row r="243" ht="15">
      <c r="E243" s="8"/>
    </row>
    <row r="244" ht="15">
      <c r="E244" s="8"/>
    </row>
    <row r="245" ht="15">
      <c r="E245" s="8"/>
    </row>
    <row r="246" ht="15">
      <c r="E246" s="8"/>
    </row>
    <row r="247" ht="15">
      <c r="E247" s="8"/>
    </row>
    <row r="248" ht="15">
      <c r="E248" s="8"/>
    </row>
    <row r="249" ht="15">
      <c r="E249" s="8"/>
    </row>
    <row r="250" ht="15">
      <c r="E250" s="8"/>
    </row>
    <row r="251" ht="15">
      <c r="E251" s="8"/>
    </row>
    <row r="252" ht="15">
      <c r="E252" s="8"/>
    </row>
    <row r="253" ht="15">
      <c r="E253" s="8"/>
    </row>
    <row r="254" ht="15">
      <c r="E254" s="8"/>
    </row>
    <row r="255" ht="15">
      <c r="E255" s="8"/>
    </row>
    <row r="256" ht="15">
      <c r="E256" s="8"/>
    </row>
    <row r="257" ht="15">
      <c r="E257" s="8"/>
    </row>
    <row r="258" ht="15">
      <c r="E258" s="8"/>
    </row>
    <row r="259" ht="15">
      <c r="E259" s="8"/>
    </row>
    <row r="260" ht="15">
      <c r="E260" s="8"/>
    </row>
    <row r="261" ht="15">
      <c r="E261" s="8"/>
    </row>
    <row r="262" ht="15">
      <c r="E262" s="8"/>
    </row>
    <row r="263" ht="15">
      <c r="E263" s="8"/>
    </row>
    <row r="264" ht="15">
      <c r="E264" s="8"/>
    </row>
    <row r="265" ht="15">
      <c r="E265" s="8"/>
    </row>
    <row r="266" ht="15">
      <c r="E266" s="8"/>
    </row>
    <row r="267" ht="15">
      <c r="E267" s="8"/>
    </row>
    <row r="268" ht="15">
      <c r="E268" s="8"/>
    </row>
    <row r="269" ht="15">
      <c r="E269" s="8"/>
    </row>
    <row r="270" ht="15">
      <c r="E270" s="8"/>
    </row>
    <row r="271" ht="15">
      <c r="E271" s="8"/>
    </row>
    <row r="272" ht="15">
      <c r="E272" s="8"/>
    </row>
    <row r="273" ht="15">
      <c r="E273" s="8"/>
    </row>
    <row r="274" ht="15">
      <c r="E274" s="8"/>
    </row>
    <row r="275" ht="15">
      <c r="E275" s="8"/>
    </row>
    <row r="276" ht="15">
      <c r="E276" s="8"/>
    </row>
    <row r="277" ht="15">
      <c r="E277" s="8"/>
    </row>
    <row r="278" ht="15">
      <c r="E278" s="8"/>
    </row>
    <row r="279" ht="15">
      <c r="E279" s="8"/>
    </row>
    <row r="280" ht="15">
      <c r="E280" s="8"/>
    </row>
    <row r="281" ht="15">
      <c r="E281" s="8"/>
    </row>
    <row r="282" ht="15">
      <c r="E282" s="8"/>
    </row>
    <row r="283" ht="15">
      <c r="E283" s="8"/>
    </row>
    <row r="284" ht="15">
      <c r="E284" s="8"/>
    </row>
    <row r="285" ht="15">
      <c r="E285" s="8"/>
    </row>
    <row r="286" ht="15">
      <c r="E286" s="8"/>
    </row>
    <row r="287" ht="15">
      <c r="E287" s="8"/>
    </row>
    <row r="288" ht="15">
      <c r="E288" s="8"/>
    </row>
    <row r="289" ht="15">
      <c r="E289" s="8"/>
    </row>
    <row r="290" ht="15">
      <c r="E290" s="8"/>
    </row>
    <row r="291" ht="15">
      <c r="E291" s="8"/>
    </row>
    <row r="292" ht="15">
      <c r="E292" s="8"/>
    </row>
    <row r="293" ht="15">
      <c r="E293" s="8"/>
    </row>
    <row r="294" ht="15">
      <c r="E294" s="8"/>
    </row>
    <row r="295" ht="15">
      <c r="E295" s="8"/>
    </row>
    <row r="296" ht="15">
      <c r="E296" s="8"/>
    </row>
    <row r="297" ht="15">
      <c r="E297" s="8"/>
    </row>
    <row r="298" ht="15">
      <c r="E298" s="8"/>
    </row>
    <row r="299" ht="15">
      <c r="E299" s="8"/>
    </row>
    <row r="300" ht="15">
      <c r="E300" s="8"/>
    </row>
    <row r="301" ht="15">
      <c r="E301" s="8"/>
    </row>
    <row r="302" ht="15">
      <c r="E302" s="8"/>
    </row>
    <row r="303" ht="15">
      <c r="E303" s="8"/>
    </row>
    <row r="304" ht="15">
      <c r="E304" s="8"/>
    </row>
    <row r="305" ht="15">
      <c r="E305" s="8"/>
    </row>
    <row r="306" ht="15">
      <c r="E306" s="8"/>
    </row>
    <row r="307" ht="15">
      <c r="E307" s="8"/>
    </row>
    <row r="308" ht="15">
      <c r="E308" s="8"/>
    </row>
    <row r="309" ht="15">
      <c r="E309" s="8"/>
    </row>
    <row r="310" ht="15">
      <c r="E310" s="8"/>
    </row>
    <row r="311" ht="15">
      <c r="E311" s="8"/>
    </row>
    <row r="312" ht="15">
      <c r="E312" s="8"/>
    </row>
    <row r="313" ht="15">
      <c r="E313" s="8"/>
    </row>
    <row r="314" ht="15">
      <c r="E314" s="8"/>
    </row>
    <row r="315" ht="15">
      <c r="E315" s="8"/>
    </row>
    <row r="316" ht="15">
      <c r="E316" s="8"/>
    </row>
    <row r="317" ht="15">
      <c r="E317" s="8"/>
    </row>
    <row r="318" ht="15">
      <c r="E318" s="8"/>
    </row>
    <row r="319" ht="15">
      <c r="E319" s="8"/>
    </row>
  </sheetData>
  <sheetProtection/>
  <printOptions/>
  <pageMargins left="0.7" right="0.7" top="0.75" bottom="0.75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9"/>
  <sheetViews>
    <sheetView zoomScalePageLayoutView="0" workbookViewId="0" topLeftCell="B1">
      <selection activeCell="A112" sqref="A112:IV112"/>
    </sheetView>
  </sheetViews>
  <sheetFormatPr defaultColWidth="9.00390625" defaultRowHeight="15"/>
  <cols>
    <col min="1" max="1" width="27.421875" style="56" customWidth="1"/>
    <col min="2" max="2" width="25.00390625" style="57" customWidth="1"/>
    <col min="3" max="3" width="12.28125" style="57" customWidth="1"/>
    <col min="4" max="7" width="9.00390625" style="57" customWidth="1"/>
    <col min="8" max="8" width="9.140625" style="57" customWidth="1"/>
    <col min="9" max="9" width="12.7109375" style="57" customWidth="1"/>
    <col min="10" max="11" width="9.140625" style="57" customWidth="1"/>
    <col min="12" max="16384" width="9.00390625" style="57" customWidth="1"/>
  </cols>
  <sheetData>
    <row r="1" spans="1:20" s="15" customFormat="1" ht="91.5" customHeight="1">
      <c r="A1" s="58" t="s">
        <v>11</v>
      </c>
      <c r="B1" s="11" t="s">
        <v>267</v>
      </c>
      <c r="C1" s="11" t="s">
        <v>12</v>
      </c>
      <c r="D1" s="11" t="s">
        <v>13</v>
      </c>
      <c r="E1" s="12" t="s">
        <v>14</v>
      </c>
      <c r="F1" s="12" t="s">
        <v>15</v>
      </c>
      <c r="G1" s="12" t="s">
        <v>16</v>
      </c>
      <c r="H1" s="12" t="s">
        <v>17</v>
      </c>
      <c r="I1" s="12" t="s">
        <v>18</v>
      </c>
      <c r="J1" s="12" t="s">
        <v>19</v>
      </c>
      <c r="K1" s="12" t="s">
        <v>20</v>
      </c>
      <c r="L1" s="12" t="s">
        <v>21</v>
      </c>
      <c r="M1" s="12" t="s">
        <v>22</v>
      </c>
      <c r="N1" s="14"/>
      <c r="O1" s="14"/>
      <c r="P1" s="14"/>
      <c r="Q1" s="14"/>
      <c r="R1" s="14"/>
      <c r="S1" s="14"/>
      <c r="T1" s="14"/>
    </row>
    <row r="2" spans="1:11" ht="15">
      <c r="A2" s="59" t="s">
        <v>33</v>
      </c>
      <c r="B2" s="57" t="s">
        <v>268</v>
      </c>
      <c r="C2" s="60">
        <v>16.4</v>
      </c>
      <c r="D2" s="57">
        <v>2.7</v>
      </c>
      <c r="E2" s="57">
        <v>2</v>
      </c>
      <c r="F2" s="57">
        <v>94.07</v>
      </c>
      <c r="G2" s="61">
        <v>0.035</v>
      </c>
      <c r="H2" s="62">
        <v>9800</v>
      </c>
      <c r="I2" s="62">
        <v>17235659</v>
      </c>
      <c r="J2" s="62">
        <v>1758.7407142857144</v>
      </c>
      <c r="K2" s="62">
        <v>7435.659</v>
      </c>
    </row>
    <row r="3" spans="1:11" ht="15">
      <c r="A3" s="63" t="s">
        <v>49</v>
      </c>
      <c r="B3" s="57" t="s">
        <v>268</v>
      </c>
      <c r="C3" s="60">
        <v>4.2</v>
      </c>
      <c r="D3" s="57">
        <v>10.3</v>
      </c>
      <c r="E3" s="57">
        <v>13</v>
      </c>
      <c r="F3" s="57">
        <v>31.78</v>
      </c>
      <c r="G3" s="61">
        <v>0.035</v>
      </c>
      <c r="H3" s="62">
        <v>3500</v>
      </c>
      <c r="I3" s="62">
        <v>7902809</v>
      </c>
      <c r="J3" s="62">
        <v>2257.9454285714287</v>
      </c>
      <c r="K3" s="62">
        <v>4402.809</v>
      </c>
    </row>
    <row r="4" spans="1:11" ht="15">
      <c r="A4" s="63" t="s">
        <v>54</v>
      </c>
      <c r="B4" s="57" t="s">
        <v>268</v>
      </c>
      <c r="C4" s="60">
        <v>8</v>
      </c>
      <c r="D4" s="57">
        <v>3.2</v>
      </c>
      <c r="E4" s="57">
        <v>1</v>
      </c>
      <c r="F4" s="57">
        <v>66.86</v>
      </c>
      <c r="G4" s="61">
        <v>0.026</v>
      </c>
      <c r="H4" s="62">
        <v>3415</v>
      </c>
      <c r="I4" s="62">
        <v>1831933</v>
      </c>
      <c r="J4" s="62">
        <v>536.4371888726208</v>
      </c>
      <c r="K4" s="62">
        <v>0</v>
      </c>
    </row>
    <row r="5" spans="1:11" ht="15">
      <c r="A5" s="63" t="s">
        <v>59</v>
      </c>
      <c r="B5" s="57" t="s">
        <v>268</v>
      </c>
      <c r="C5" s="60">
        <v>8</v>
      </c>
      <c r="D5" s="57">
        <v>2.4</v>
      </c>
      <c r="E5" s="57">
        <v>28</v>
      </c>
      <c r="F5" s="57">
        <v>18.36</v>
      </c>
      <c r="G5" s="61">
        <v>0.02</v>
      </c>
      <c r="H5" s="62">
        <v>5140</v>
      </c>
      <c r="I5" s="62">
        <v>15751319</v>
      </c>
      <c r="J5" s="62">
        <v>3064.4589494163424</v>
      </c>
      <c r="K5" s="62">
        <v>10611.319</v>
      </c>
    </row>
    <row r="6" spans="1:11" ht="15">
      <c r="A6" s="64" t="s">
        <v>60</v>
      </c>
      <c r="B6" s="57" t="s">
        <v>268</v>
      </c>
      <c r="C6" s="60">
        <v>21</v>
      </c>
      <c r="D6" s="57">
        <v>4.4</v>
      </c>
      <c r="E6" s="57">
        <v>3</v>
      </c>
      <c r="F6" s="57">
        <v>90.06</v>
      </c>
      <c r="G6" s="61">
        <v>0.014</v>
      </c>
      <c r="H6" s="62">
        <v>11633</v>
      </c>
      <c r="I6" s="62">
        <v>8496970</v>
      </c>
      <c r="J6" s="62">
        <v>730.4194962606379</v>
      </c>
      <c r="K6" s="62">
        <v>0</v>
      </c>
    </row>
    <row r="7" spans="1:11" ht="15">
      <c r="A7" s="63" t="s">
        <v>62</v>
      </c>
      <c r="B7" s="57" t="s">
        <v>268</v>
      </c>
      <c r="C7" s="60">
        <v>6.4</v>
      </c>
      <c r="D7" s="57">
        <v>4</v>
      </c>
      <c r="E7" s="57">
        <v>15</v>
      </c>
      <c r="F7" s="57">
        <v>68.96</v>
      </c>
      <c r="G7" s="61">
        <v>0.036</v>
      </c>
      <c r="H7" s="62">
        <v>18900</v>
      </c>
      <c r="I7" s="62">
        <v>19239891</v>
      </c>
      <c r="J7" s="62">
        <v>1017.9836507936508</v>
      </c>
      <c r="K7" s="62">
        <v>339.8909999999996</v>
      </c>
    </row>
    <row r="8" spans="1:11" ht="15">
      <c r="A8" s="63" t="s">
        <v>269</v>
      </c>
      <c r="B8" s="57" t="s">
        <v>268</v>
      </c>
      <c r="C8" s="60">
        <v>10.8</v>
      </c>
      <c r="D8" s="57">
        <v>0.3</v>
      </c>
      <c r="E8" s="57">
        <v>16</v>
      </c>
      <c r="F8" s="57">
        <v>75.73</v>
      </c>
      <c r="G8" s="61">
        <v>0</v>
      </c>
      <c r="H8" s="62">
        <v>27580</v>
      </c>
      <c r="I8" s="62">
        <v>33928551</v>
      </c>
      <c r="J8" s="62">
        <v>1230.1867657722987</v>
      </c>
      <c r="K8" s="62">
        <v>6348.5509999999995</v>
      </c>
    </row>
    <row r="9" spans="1:11" ht="15">
      <c r="A9" s="63" t="s">
        <v>66</v>
      </c>
      <c r="B9" s="57" t="s">
        <v>268</v>
      </c>
      <c r="C9" s="60">
        <v>34.8</v>
      </c>
      <c r="D9" s="57">
        <v>3.8</v>
      </c>
      <c r="E9" s="57">
        <v>7</v>
      </c>
      <c r="F9" s="57">
        <v>70.38</v>
      </c>
      <c r="G9" s="61">
        <v>0.015</v>
      </c>
      <c r="H9" s="62">
        <v>8433</v>
      </c>
      <c r="I9" s="62">
        <v>4333276</v>
      </c>
      <c r="J9" s="62">
        <v>513.8475038539073</v>
      </c>
      <c r="K9" s="62">
        <v>0</v>
      </c>
    </row>
    <row r="10" spans="1:11" ht="15">
      <c r="A10" s="63" t="s">
        <v>67</v>
      </c>
      <c r="B10" s="57" t="s">
        <v>268</v>
      </c>
      <c r="C10" s="60">
        <v>13.5</v>
      </c>
      <c r="D10" s="57">
        <v>4</v>
      </c>
      <c r="E10" s="57">
        <v>72</v>
      </c>
      <c r="F10" s="57">
        <v>27.78</v>
      </c>
      <c r="G10" s="61">
        <v>0.017</v>
      </c>
      <c r="H10" s="62">
        <v>4700</v>
      </c>
      <c r="I10" s="62">
        <v>9887331</v>
      </c>
      <c r="J10" s="62">
        <v>2103.6874468085107</v>
      </c>
      <c r="K10" s="62">
        <v>5187.331</v>
      </c>
    </row>
    <row r="11" spans="1:11" ht="15">
      <c r="A11" s="63" t="s">
        <v>76</v>
      </c>
      <c r="B11" s="57" t="s">
        <v>268</v>
      </c>
      <c r="C11" s="60">
        <v>0.1</v>
      </c>
      <c r="D11" s="57">
        <v>1.6</v>
      </c>
      <c r="E11" s="57">
        <v>8</v>
      </c>
      <c r="F11" s="57">
        <v>0.84</v>
      </c>
      <c r="G11" s="61">
        <v>0.031</v>
      </c>
      <c r="H11" s="62">
        <v>10</v>
      </c>
      <c r="I11" s="62">
        <v>766305</v>
      </c>
      <c r="J11" s="62">
        <v>76630.5</v>
      </c>
      <c r="K11" s="62">
        <v>756.305</v>
      </c>
    </row>
    <row r="12" spans="1:11" ht="15">
      <c r="A12" s="63" t="s">
        <v>270</v>
      </c>
      <c r="B12" s="57" t="s">
        <v>268</v>
      </c>
      <c r="C12" s="60">
        <v>2.5</v>
      </c>
      <c r="D12" s="57">
        <v>17.9</v>
      </c>
      <c r="E12" s="57">
        <v>7</v>
      </c>
      <c r="F12" s="57">
        <v>10.47</v>
      </c>
      <c r="G12" s="61">
        <v>0.13</v>
      </c>
      <c r="H12" s="62">
        <v>104</v>
      </c>
      <c r="I12" s="62">
        <v>692178</v>
      </c>
      <c r="J12" s="62">
        <v>6655.557692307692</v>
      </c>
      <c r="K12" s="62">
        <v>588.178</v>
      </c>
    </row>
    <row r="13" spans="1:11" ht="15">
      <c r="A13" s="63" t="s">
        <v>271</v>
      </c>
      <c r="B13" s="57" t="s">
        <v>268</v>
      </c>
      <c r="C13" s="60">
        <v>1.1</v>
      </c>
      <c r="D13" s="57">
        <v>-0.8</v>
      </c>
      <c r="E13" s="57">
        <v>5</v>
      </c>
      <c r="F13" s="57">
        <v>53.22</v>
      </c>
      <c r="G13" s="61">
        <v>-0.03</v>
      </c>
      <c r="H13" s="62">
        <v>4588</v>
      </c>
      <c r="I13" s="62">
        <v>10066401</v>
      </c>
      <c r="J13" s="62">
        <v>2194.07170880558</v>
      </c>
      <c r="K13" s="62">
        <v>5478.401</v>
      </c>
    </row>
    <row r="14" spans="1:11" ht="15">
      <c r="A14" s="63" t="s">
        <v>81</v>
      </c>
      <c r="B14" s="57" t="s">
        <v>268</v>
      </c>
      <c r="C14" s="60">
        <v>9.2</v>
      </c>
      <c r="D14" s="57">
        <v>14.3</v>
      </c>
      <c r="E14" s="57">
        <v>34</v>
      </c>
      <c r="F14" s="57">
        <v>31.78</v>
      </c>
      <c r="G14" s="61">
        <v>0.037</v>
      </c>
      <c r="H14" s="62">
        <v>8823</v>
      </c>
      <c r="I14" s="62">
        <v>18200343</v>
      </c>
      <c r="J14" s="62">
        <v>2062.8293097585856</v>
      </c>
      <c r="K14" s="62">
        <v>9377.343</v>
      </c>
    </row>
    <row r="15" spans="1:11" ht="15">
      <c r="A15" s="63" t="s">
        <v>87</v>
      </c>
      <c r="B15" s="57" t="s">
        <v>268</v>
      </c>
      <c r="C15" s="60">
        <v>0.1</v>
      </c>
      <c r="D15" s="57">
        <v>5.8</v>
      </c>
      <c r="E15" s="57">
        <v>6</v>
      </c>
      <c r="F15" s="57">
        <v>4.67</v>
      </c>
      <c r="G15" s="61">
        <v>0.015</v>
      </c>
      <c r="H15" s="62">
        <v>36</v>
      </c>
      <c r="I15" s="62">
        <v>785170</v>
      </c>
      <c r="J15" s="62">
        <v>21810.277777777777</v>
      </c>
      <c r="K15" s="62">
        <v>749.17</v>
      </c>
    </row>
    <row r="16" spans="1:11" ht="15">
      <c r="A16" s="63" t="s">
        <v>94</v>
      </c>
      <c r="B16" s="57" t="s">
        <v>268</v>
      </c>
      <c r="C16" s="60">
        <v>3.2</v>
      </c>
      <c r="D16" s="57">
        <v>6.4</v>
      </c>
      <c r="E16" s="57">
        <v>2</v>
      </c>
      <c r="F16" s="57">
        <v>95.12</v>
      </c>
      <c r="G16" s="61">
        <v>0.025</v>
      </c>
      <c r="H16" s="62">
        <v>454</v>
      </c>
      <c r="I16" s="62">
        <v>575328</v>
      </c>
      <c r="J16" s="62">
        <v>1267.2422907488988</v>
      </c>
      <c r="K16" s="62">
        <v>121.32799999999997</v>
      </c>
    </row>
    <row r="17" spans="1:11" ht="15">
      <c r="A17" s="63" t="s">
        <v>95</v>
      </c>
      <c r="B17" s="57" t="s">
        <v>268</v>
      </c>
      <c r="C17" s="60">
        <v>1.7</v>
      </c>
      <c r="D17" s="57">
        <v>7.9</v>
      </c>
      <c r="E17" s="57">
        <v>9</v>
      </c>
      <c r="F17" s="57">
        <v>47.43</v>
      </c>
      <c r="G17" s="61">
        <v>0.042</v>
      </c>
      <c r="H17" s="62">
        <v>1126</v>
      </c>
      <c r="I17" s="62">
        <v>4909569</v>
      </c>
      <c r="J17" s="62">
        <v>4360.185612788632</v>
      </c>
      <c r="K17" s="62">
        <v>3783.5690000000004</v>
      </c>
    </row>
    <row r="18" spans="1:11" ht="15">
      <c r="A18" s="63" t="s">
        <v>97</v>
      </c>
      <c r="B18" s="57" t="s">
        <v>268</v>
      </c>
      <c r="C18" s="60">
        <v>19.7</v>
      </c>
      <c r="D18" s="57">
        <v>6.4</v>
      </c>
      <c r="E18" s="57">
        <v>20</v>
      </c>
      <c r="F18" s="57">
        <v>65.02</v>
      </c>
      <c r="G18" s="61">
        <v>0.028</v>
      </c>
      <c r="H18" s="62">
        <v>41000</v>
      </c>
      <c r="I18" s="62">
        <v>79943539</v>
      </c>
      <c r="J18" s="62">
        <v>1949.8424146341463</v>
      </c>
      <c r="K18" s="62">
        <v>38943.539000000004</v>
      </c>
    </row>
    <row r="19" spans="1:11" ht="15">
      <c r="A19" s="63" t="s">
        <v>105</v>
      </c>
      <c r="B19" s="57" t="s">
        <v>268</v>
      </c>
      <c r="C19" s="60">
        <v>14.2</v>
      </c>
      <c r="D19" s="57">
        <v>9.1</v>
      </c>
      <c r="E19" s="57">
        <v>4</v>
      </c>
      <c r="F19" s="57">
        <v>77.93</v>
      </c>
      <c r="G19" s="61">
        <v>0.029</v>
      </c>
      <c r="H19" s="62">
        <v>922</v>
      </c>
      <c r="I19" s="62">
        <v>1506584</v>
      </c>
      <c r="J19" s="62">
        <v>1634.0390455531453</v>
      </c>
      <c r="K19" s="62">
        <v>584.5840000000001</v>
      </c>
    </row>
    <row r="20" spans="1:11" ht="15">
      <c r="A20" s="63" t="s">
        <v>272</v>
      </c>
      <c r="B20" s="57" t="s">
        <v>268</v>
      </c>
      <c r="C20" s="60">
        <v>0.7</v>
      </c>
      <c r="D20" s="57">
        <v>6.4</v>
      </c>
      <c r="E20" s="57">
        <v>74</v>
      </c>
      <c r="F20" s="57">
        <v>1.62</v>
      </c>
      <c r="G20" s="61">
        <v>0.047</v>
      </c>
      <c r="H20" s="62">
        <v>4687</v>
      </c>
      <c r="I20" s="62">
        <v>66510844</v>
      </c>
      <c r="J20" s="62">
        <v>14190.493705995306</v>
      </c>
      <c r="K20" s="62">
        <v>61823.844</v>
      </c>
    </row>
    <row r="21" spans="1:11" ht="15">
      <c r="A21" s="63" t="s">
        <v>110</v>
      </c>
      <c r="B21" s="57" t="s">
        <v>268</v>
      </c>
      <c r="C21" s="60">
        <v>14.8</v>
      </c>
      <c r="D21" s="57">
        <v>6.2</v>
      </c>
      <c r="E21" s="57">
        <v>20</v>
      </c>
      <c r="F21" s="57">
        <v>63.55</v>
      </c>
      <c r="G21" s="61">
        <v>0.024</v>
      </c>
      <c r="H21" s="62">
        <v>31042</v>
      </c>
      <c r="I21" s="62">
        <v>26366959</v>
      </c>
      <c r="J21" s="62">
        <v>849.3962695702596</v>
      </c>
      <c r="K21" s="62">
        <v>0</v>
      </c>
    </row>
    <row r="22" spans="1:11" ht="15">
      <c r="A22" s="63" t="s">
        <v>118</v>
      </c>
      <c r="B22" s="57" t="s">
        <v>268</v>
      </c>
      <c r="C22" s="60">
        <v>1</v>
      </c>
      <c r="D22" s="57">
        <v>7</v>
      </c>
      <c r="E22" s="57">
        <v>29</v>
      </c>
      <c r="F22" s="57">
        <v>4.72</v>
      </c>
      <c r="G22" s="61">
        <v>0.049</v>
      </c>
      <c r="H22" s="62">
        <v>910</v>
      </c>
      <c r="I22" s="62">
        <v>9427100</v>
      </c>
      <c r="J22" s="62">
        <v>10359.45054945055</v>
      </c>
      <c r="K22" s="62">
        <v>8517.1</v>
      </c>
    </row>
    <row r="23" spans="1:11" ht="15">
      <c r="A23" s="63" t="s">
        <v>119</v>
      </c>
      <c r="B23" s="57" t="s">
        <v>268</v>
      </c>
      <c r="C23" s="60">
        <v>1.1</v>
      </c>
      <c r="D23" s="57">
        <v>2.6</v>
      </c>
      <c r="E23" s="57">
        <v>14</v>
      </c>
      <c r="F23" s="57">
        <v>14.32</v>
      </c>
      <c r="G23" s="61">
        <v>0.027</v>
      </c>
      <c r="H23" s="62">
        <v>167</v>
      </c>
      <c r="I23" s="62">
        <v>1480638</v>
      </c>
      <c r="J23" s="62">
        <v>8866.095808383234</v>
      </c>
      <c r="K23" s="62">
        <v>1313.638</v>
      </c>
    </row>
    <row r="24" spans="1:11" ht="15">
      <c r="A24" s="63" t="s">
        <v>138</v>
      </c>
      <c r="B24" s="57" t="s">
        <v>268</v>
      </c>
      <c r="C24" s="60">
        <v>35.8</v>
      </c>
      <c r="D24" s="57">
        <v>2.8</v>
      </c>
      <c r="E24" s="57">
        <v>35</v>
      </c>
      <c r="F24" s="57">
        <v>78.64</v>
      </c>
      <c r="G24" s="61">
        <v>0.02</v>
      </c>
      <c r="H24" s="62">
        <v>72585</v>
      </c>
      <c r="I24" s="62">
        <v>35204705</v>
      </c>
      <c r="J24" s="62">
        <v>485.0135014121375</v>
      </c>
      <c r="K24" s="62">
        <v>0</v>
      </c>
    </row>
    <row r="25" spans="1:11" ht="15">
      <c r="A25" s="63" t="s">
        <v>147</v>
      </c>
      <c r="B25" s="57" t="s">
        <v>268</v>
      </c>
      <c r="C25" s="60">
        <v>8.2</v>
      </c>
      <c r="D25" s="57">
        <v>1.9</v>
      </c>
      <c r="E25" s="57">
        <v>1</v>
      </c>
      <c r="F25" s="57">
        <v>71.85</v>
      </c>
      <c r="G25" s="61">
        <v>0.012</v>
      </c>
      <c r="H25" s="62">
        <v>7023</v>
      </c>
      <c r="I25" s="62">
        <v>2609785</v>
      </c>
      <c r="J25" s="62">
        <v>371.6054392709668</v>
      </c>
      <c r="K25" s="62">
        <v>0</v>
      </c>
    </row>
    <row r="26" spans="1:11" ht="15">
      <c r="A26" s="63" t="s">
        <v>148</v>
      </c>
      <c r="B26" s="57" t="s">
        <v>268</v>
      </c>
      <c r="C26" s="60">
        <v>9.1</v>
      </c>
      <c r="D26" s="57">
        <v>9.1</v>
      </c>
      <c r="E26" s="57">
        <v>4</v>
      </c>
      <c r="F26" s="57">
        <v>38.33</v>
      </c>
      <c r="G26" s="61">
        <v>0.086</v>
      </c>
      <c r="H26" s="62">
        <v>4492</v>
      </c>
      <c r="I26" s="62">
        <v>4443705</v>
      </c>
      <c r="J26" s="62">
        <v>989.2486642920747</v>
      </c>
      <c r="K26" s="62">
        <v>0</v>
      </c>
    </row>
    <row r="27" spans="1:11" ht="15">
      <c r="A27" s="63" t="s">
        <v>154</v>
      </c>
      <c r="B27" s="57" t="s">
        <v>268</v>
      </c>
      <c r="C27" s="60">
        <v>8.8</v>
      </c>
      <c r="D27" s="57">
        <v>3.9</v>
      </c>
      <c r="E27" s="57">
        <v>9</v>
      </c>
      <c r="F27" s="57">
        <v>62.77</v>
      </c>
      <c r="G27" s="61">
        <v>0.033</v>
      </c>
      <c r="H27" s="62">
        <v>16718</v>
      </c>
      <c r="I27" s="62">
        <v>20691738</v>
      </c>
      <c r="J27" s="62">
        <v>1237.6921880607729</v>
      </c>
      <c r="K27" s="62">
        <v>3973.738000000001</v>
      </c>
    </row>
    <row r="28" spans="1:11" ht="15">
      <c r="A28" s="63" t="s">
        <v>155</v>
      </c>
      <c r="B28" s="57" t="s">
        <v>268</v>
      </c>
      <c r="C28" s="60">
        <v>20.4</v>
      </c>
      <c r="D28" s="57">
        <v>10.5</v>
      </c>
      <c r="E28" s="57">
        <v>4</v>
      </c>
      <c r="F28" s="57">
        <v>77.78</v>
      </c>
      <c r="G28" s="61">
        <v>0.028</v>
      </c>
      <c r="H28" s="62">
        <v>24840</v>
      </c>
      <c r="I28" s="62">
        <v>13912265</v>
      </c>
      <c r="J28" s="62">
        <v>560.0750805152979</v>
      </c>
      <c r="K28" s="62">
        <v>0</v>
      </c>
    </row>
    <row r="29" spans="1:11" ht="15">
      <c r="A29" s="63" t="s">
        <v>158</v>
      </c>
      <c r="B29" s="57" t="s">
        <v>268</v>
      </c>
      <c r="C29" s="60">
        <v>0.8</v>
      </c>
      <c r="D29" s="57">
        <v>3.2</v>
      </c>
      <c r="E29" s="57">
        <v>37</v>
      </c>
      <c r="F29" s="57">
        <v>1.84</v>
      </c>
      <c r="G29" s="61">
        <v>0.025</v>
      </c>
      <c r="H29" s="62">
        <v>991</v>
      </c>
      <c r="I29" s="62">
        <v>14558463</v>
      </c>
      <c r="J29" s="62">
        <v>14690.679112008072</v>
      </c>
      <c r="K29" s="62">
        <v>13567.463</v>
      </c>
    </row>
    <row r="30" spans="1:11" ht="15">
      <c r="A30" s="63" t="s">
        <v>162</v>
      </c>
      <c r="B30" s="57" t="s">
        <v>268</v>
      </c>
      <c r="C30" s="60">
        <v>0</v>
      </c>
      <c r="D30" s="57">
        <v>3.5</v>
      </c>
      <c r="E30" s="57">
        <v>14</v>
      </c>
      <c r="F30" s="57">
        <v>0.16</v>
      </c>
      <c r="G30" s="61">
        <v>-0.027</v>
      </c>
      <c r="H30" s="62">
        <v>12</v>
      </c>
      <c r="I30" s="62">
        <v>3455905</v>
      </c>
      <c r="J30" s="62">
        <v>287992.0833333333</v>
      </c>
      <c r="K30" s="62">
        <v>3443.905</v>
      </c>
    </row>
    <row r="31" spans="1:11" ht="15">
      <c r="A31" s="63" t="s">
        <v>273</v>
      </c>
      <c r="B31" s="57" t="s">
        <v>268</v>
      </c>
      <c r="C31" s="60">
        <v>7.9</v>
      </c>
      <c r="D31" s="57">
        <v>5.2</v>
      </c>
      <c r="E31" s="57">
        <v>5</v>
      </c>
      <c r="F31" s="57">
        <v>32.86</v>
      </c>
      <c r="G31" s="61">
        <v>0.005</v>
      </c>
      <c r="H31" s="62">
        <v>416</v>
      </c>
      <c r="I31" s="62">
        <v>1254018</v>
      </c>
      <c r="J31" s="62">
        <v>3014.466346153846</v>
      </c>
      <c r="K31" s="62">
        <v>838.018</v>
      </c>
    </row>
    <row r="32" spans="1:11" ht="15">
      <c r="A32" s="63" t="s">
        <v>173</v>
      </c>
      <c r="B32" s="57" t="s">
        <v>268</v>
      </c>
      <c r="C32" s="60">
        <v>13.5</v>
      </c>
      <c r="D32" s="57">
        <v>10.6</v>
      </c>
      <c r="E32" s="57">
        <v>7</v>
      </c>
      <c r="F32" s="57">
        <v>57.65</v>
      </c>
      <c r="G32" s="61">
        <v>0.04</v>
      </c>
      <c r="H32" s="62">
        <v>25545</v>
      </c>
      <c r="I32" s="62">
        <v>23116593</v>
      </c>
      <c r="J32" s="62">
        <v>904.9361127422196</v>
      </c>
      <c r="K32" s="62">
        <v>0</v>
      </c>
    </row>
    <row r="33" spans="1:11" ht="15">
      <c r="A33" s="63" t="s">
        <v>175</v>
      </c>
      <c r="B33" s="57" t="s">
        <v>268</v>
      </c>
      <c r="C33" s="60">
        <v>10.3</v>
      </c>
      <c r="D33" s="57">
        <v>11.3</v>
      </c>
      <c r="E33" s="57">
        <v>2</v>
      </c>
      <c r="F33" s="57">
        <v>79.95</v>
      </c>
      <c r="G33" s="61">
        <v>0.019</v>
      </c>
      <c r="H33" s="62">
        <v>2385</v>
      </c>
      <c r="I33" s="62">
        <v>1915827</v>
      </c>
      <c r="J33" s="62">
        <v>803.2817610062893</v>
      </c>
      <c r="K33" s="62">
        <v>0</v>
      </c>
    </row>
    <row r="34" spans="1:11" ht="15">
      <c r="A34" s="63" t="s">
        <v>183</v>
      </c>
      <c r="B34" s="57" t="s">
        <v>268</v>
      </c>
      <c r="C34" s="60">
        <v>0.1</v>
      </c>
      <c r="D34" s="57">
        <v>10</v>
      </c>
      <c r="E34" s="57">
        <v>28</v>
      </c>
      <c r="F34" s="57">
        <v>0.4</v>
      </c>
      <c r="G34" s="61">
        <v>0.054</v>
      </c>
      <c r="H34" s="62">
        <v>314</v>
      </c>
      <c r="I34" s="62">
        <v>14485881</v>
      </c>
      <c r="J34" s="62">
        <v>46133.37898089172</v>
      </c>
      <c r="K34" s="62">
        <v>14171.881</v>
      </c>
    </row>
    <row r="35" spans="1:11" ht="15">
      <c r="A35" s="63" t="s">
        <v>184</v>
      </c>
      <c r="B35" s="57" t="s">
        <v>268</v>
      </c>
      <c r="C35" s="60">
        <v>23.5</v>
      </c>
      <c r="D35" s="57">
        <v>3.8</v>
      </c>
      <c r="E35" s="57">
        <v>67</v>
      </c>
      <c r="F35" s="57">
        <v>52.61</v>
      </c>
      <c r="G35" s="61">
        <v>0.035</v>
      </c>
      <c r="H35" s="62">
        <v>144700</v>
      </c>
      <c r="I35" s="62">
        <v>138698398</v>
      </c>
      <c r="J35" s="62">
        <v>958.5238286109192</v>
      </c>
      <c r="K35" s="62">
        <v>0</v>
      </c>
    </row>
    <row r="36" spans="1:11" ht="15">
      <c r="A36" s="63" t="s">
        <v>206</v>
      </c>
      <c r="B36" s="57" t="s">
        <v>268</v>
      </c>
      <c r="C36" s="60">
        <v>22.8</v>
      </c>
      <c r="D36" s="57">
        <v>6.9</v>
      </c>
      <c r="E36" s="57">
        <v>3</v>
      </c>
      <c r="F36" s="57">
        <v>80.83</v>
      </c>
      <c r="G36" s="61">
        <v>0.08</v>
      </c>
      <c r="H36" s="62">
        <v>7614</v>
      </c>
      <c r="I36" s="62">
        <v>9534549</v>
      </c>
      <c r="J36" s="62">
        <v>1252.2391646966114</v>
      </c>
      <c r="K36" s="62">
        <v>1920.549000000001</v>
      </c>
    </row>
    <row r="37" spans="1:11" ht="15">
      <c r="A37" s="63" t="s">
        <v>274</v>
      </c>
      <c r="B37" s="57" t="s">
        <v>268</v>
      </c>
      <c r="C37" s="60">
        <v>2.2</v>
      </c>
      <c r="D37" s="57">
        <v>4.9</v>
      </c>
      <c r="E37" s="57" t="s">
        <v>29</v>
      </c>
      <c r="F37" s="57">
        <v>92.9</v>
      </c>
      <c r="G37" s="61">
        <v>0.021</v>
      </c>
      <c r="H37" s="62">
        <v>45</v>
      </c>
      <c r="I37" s="62">
        <v>175794</v>
      </c>
      <c r="J37" s="62">
        <v>3906.5333333333333</v>
      </c>
      <c r="K37" s="62">
        <v>130.794</v>
      </c>
    </row>
    <row r="38" spans="1:11" ht="15">
      <c r="A38" s="63" t="s">
        <v>211</v>
      </c>
      <c r="B38" s="57" t="s">
        <v>268</v>
      </c>
      <c r="C38" s="60">
        <v>0.1</v>
      </c>
      <c r="D38" s="57">
        <v>1.6</v>
      </c>
      <c r="E38" s="57">
        <v>27</v>
      </c>
      <c r="F38" s="57">
        <v>4.76</v>
      </c>
      <c r="G38" s="61">
        <v>0.023</v>
      </c>
      <c r="H38" s="62">
        <v>351</v>
      </c>
      <c r="I38" s="62">
        <v>12166453</v>
      </c>
      <c r="J38" s="62">
        <v>34662.25925925926</v>
      </c>
      <c r="K38" s="62">
        <v>11815.453</v>
      </c>
    </row>
    <row r="39" spans="1:11" ht="15">
      <c r="A39" s="63" t="s">
        <v>275</v>
      </c>
      <c r="B39" s="57" t="s">
        <v>268</v>
      </c>
      <c r="C39" s="60">
        <v>5.3</v>
      </c>
      <c r="D39" s="57">
        <v>1.7</v>
      </c>
      <c r="E39" s="57">
        <v>3</v>
      </c>
      <c r="F39" s="57">
        <v>96.89</v>
      </c>
      <c r="G39" s="61">
        <v>0.011</v>
      </c>
      <c r="H39" s="62">
        <v>46</v>
      </c>
      <c r="I39" s="62">
        <v>85582</v>
      </c>
      <c r="J39" s="62">
        <v>1860.4782608695652</v>
      </c>
      <c r="K39" s="62">
        <v>39.581999999999994</v>
      </c>
    </row>
    <row r="40" spans="1:11" ht="15">
      <c r="A40" s="63" t="s">
        <v>213</v>
      </c>
      <c r="B40" s="57" t="s">
        <v>268</v>
      </c>
      <c r="C40" s="60">
        <v>3.2</v>
      </c>
      <c r="D40" s="57">
        <v>2.9</v>
      </c>
      <c r="E40" s="57">
        <v>12</v>
      </c>
      <c r="F40" s="57">
        <v>11.72</v>
      </c>
      <c r="G40" s="61">
        <v>0.029</v>
      </c>
      <c r="H40" s="62">
        <v>1939</v>
      </c>
      <c r="I40" s="62">
        <v>6017780</v>
      </c>
      <c r="J40" s="62">
        <v>3103.548220732336</v>
      </c>
      <c r="K40" s="62">
        <v>4078.78</v>
      </c>
    </row>
    <row r="41" spans="1:11" ht="15">
      <c r="A41" s="63" t="s">
        <v>219</v>
      </c>
      <c r="B41" s="57" t="s">
        <v>268</v>
      </c>
      <c r="C41" s="60">
        <v>19.3</v>
      </c>
      <c r="D41" s="57">
        <v>2.1</v>
      </c>
      <c r="E41" s="57">
        <v>5</v>
      </c>
      <c r="F41" s="57">
        <v>73.52</v>
      </c>
      <c r="G41" s="61">
        <v>0.012</v>
      </c>
      <c r="H41" s="62">
        <v>40548</v>
      </c>
      <c r="I41" s="62">
        <v>42514924</v>
      </c>
      <c r="J41" s="62">
        <v>1048.508533096577</v>
      </c>
      <c r="K41" s="62">
        <v>1966.923999999999</v>
      </c>
    </row>
    <row r="42" spans="1:11" ht="15">
      <c r="A42" s="63" t="s">
        <v>228</v>
      </c>
      <c r="B42" s="57" t="s">
        <v>268</v>
      </c>
      <c r="C42" s="60">
        <v>10.3</v>
      </c>
      <c r="D42" s="57">
        <v>7</v>
      </c>
      <c r="E42" s="57">
        <v>138</v>
      </c>
      <c r="F42" s="57">
        <v>23.19</v>
      </c>
      <c r="G42" s="61">
        <v>0.055</v>
      </c>
      <c r="H42" s="62">
        <v>4337</v>
      </c>
      <c r="I42" s="62">
        <v>36256579</v>
      </c>
      <c r="J42" s="62">
        <v>8359.82914456998</v>
      </c>
      <c r="K42" s="62">
        <v>31919.578999999998</v>
      </c>
    </row>
    <row r="43" spans="1:11" ht="15">
      <c r="A43" s="63" t="s">
        <v>230</v>
      </c>
      <c r="B43" s="57" t="s">
        <v>268</v>
      </c>
      <c r="C43" s="60">
        <v>29.4</v>
      </c>
      <c r="D43" s="57">
        <v>3.7</v>
      </c>
      <c r="E43" s="57">
        <v>1</v>
      </c>
      <c r="F43" s="57">
        <v>82.7</v>
      </c>
      <c r="G43" s="61">
        <v>0.032</v>
      </c>
      <c r="H43" s="62">
        <v>5988</v>
      </c>
      <c r="I43" s="62">
        <v>1310450</v>
      </c>
      <c r="J43" s="62">
        <v>218.84602538410152</v>
      </c>
      <c r="K43" s="62">
        <v>0</v>
      </c>
    </row>
    <row r="44" spans="1:11" ht="15">
      <c r="A44" s="63" t="s">
        <v>236</v>
      </c>
      <c r="B44" s="57" t="s">
        <v>268</v>
      </c>
      <c r="C44" s="60">
        <v>17</v>
      </c>
      <c r="D44" s="57">
        <v>6.4</v>
      </c>
      <c r="E44" s="57">
        <v>31</v>
      </c>
      <c r="F44" s="57">
        <v>51.42</v>
      </c>
      <c r="G44" s="61">
        <v>0.039</v>
      </c>
      <c r="H44" s="62">
        <v>27100</v>
      </c>
      <c r="I44" s="62">
        <v>42235298</v>
      </c>
      <c r="J44" s="62">
        <v>1558.4980811808118</v>
      </c>
      <c r="K44" s="62">
        <v>15135.298000000003</v>
      </c>
    </row>
    <row r="45" spans="1:11" ht="15">
      <c r="A45" s="63" t="s">
        <v>238</v>
      </c>
      <c r="B45" s="57" t="s">
        <v>268</v>
      </c>
      <c r="C45" s="60">
        <v>9</v>
      </c>
      <c r="D45" s="57">
        <v>13.8</v>
      </c>
      <c r="E45" s="57">
        <v>6</v>
      </c>
      <c r="F45" s="57">
        <v>50.66</v>
      </c>
      <c r="G45" s="61">
        <v>0.041</v>
      </c>
      <c r="H45" s="62">
        <v>4155</v>
      </c>
      <c r="I45" s="62">
        <v>5953281</v>
      </c>
      <c r="J45" s="62">
        <v>1432.7992779783394</v>
      </c>
      <c r="K45" s="62">
        <v>1798.281</v>
      </c>
    </row>
    <row r="46" spans="1:11" ht="15">
      <c r="A46" s="63" t="s">
        <v>247</v>
      </c>
      <c r="B46" s="57" t="s">
        <v>268</v>
      </c>
      <c r="C46" s="60">
        <v>46.3</v>
      </c>
      <c r="D46" s="57">
        <v>3.6</v>
      </c>
      <c r="E46" s="57">
        <v>5</v>
      </c>
      <c r="F46" s="57">
        <v>88.65</v>
      </c>
      <c r="G46" s="61">
        <v>0.029</v>
      </c>
      <c r="H46" s="62">
        <v>22216</v>
      </c>
      <c r="I46" s="62">
        <v>29830737</v>
      </c>
      <c r="J46" s="62">
        <v>1342.7591375585164</v>
      </c>
      <c r="K46" s="62">
        <v>7614.737000000001</v>
      </c>
    </row>
    <row r="47" spans="1:11" ht="15">
      <c r="A47" s="63" t="s">
        <v>263</v>
      </c>
      <c r="B47" s="57" t="s">
        <v>268</v>
      </c>
      <c r="C47" s="60">
        <v>25</v>
      </c>
      <c r="D47" s="57">
        <v>9</v>
      </c>
      <c r="E47" s="57">
        <v>4</v>
      </c>
      <c r="F47" s="57">
        <v>85.04</v>
      </c>
      <c r="G47" s="61">
        <v>0.028</v>
      </c>
      <c r="H47" s="62">
        <v>16703</v>
      </c>
      <c r="I47" s="62">
        <v>11426935</v>
      </c>
      <c r="J47" s="62">
        <v>3214.32770745429</v>
      </c>
      <c r="K47" s="62">
        <v>0</v>
      </c>
    </row>
    <row r="48" spans="1:11" ht="15">
      <c r="A48" s="63" t="s">
        <v>264</v>
      </c>
      <c r="B48" s="57" t="s">
        <v>268</v>
      </c>
      <c r="C48" s="60">
        <v>25.3</v>
      </c>
      <c r="D48" s="57">
        <v>2.7</v>
      </c>
      <c r="E48" s="57">
        <v>3</v>
      </c>
      <c r="F48" s="57">
        <v>71.71</v>
      </c>
      <c r="G48" s="61">
        <v>0.023</v>
      </c>
      <c r="H48" s="62">
        <v>22748</v>
      </c>
      <c r="I48" s="62">
        <v>12863136</v>
      </c>
      <c r="J48" s="62">
        <v>565.4622823984527</v>
      </c>
      <c r="K48" s="62">
        <v>0</v>
      </c>
    </row>
    <row r="49" spans="1:11" ht="15">
      <c r="A49" s="63" t="s">
        <v>30</v>
      </c>
      <c r="B49" s="57" t="s">
        <v>276</v>
      </c>
      <c r="C49" s="60">
        <v>0.3</v>
      </c>
      <c r="D49" s="57">
        <v>16.4</v>
      </c>
      <c r="E49" s="57">
        <v>2</v>
      </c>
      <c r="F49" s="57">
        <v>41.48</v>
      </c>
      <c r="G49" s="61">
        <v>0.027</v>
      </c>
      <c r="H49" s="62">
        <v>669</v>
      </c>
      <c r="I49" s="62">
        <v>3346892</v>
      </c>
      <c r="J49" s="62">
        <v>5002.82810164425</v>
      </c>
      <c r="K49" s="62">
        <v>2677.892</v>
      </c>
    </row>
    <row r="50" spans="1:11" ht="15">
      <c r="A50" s="63" t="s">
        <v>32</v>
      </c>
      <c r="B50" s="57" t="s">
        <v>276</v>
      </c>
      <c r="C50" s="60">
        <v>0.2</v>
      </c>
      <c r="D50" s="57">
        <v>10.5</v>
      </c>
      <c r="E50" s="57">
        <v>3</v>
      </c>
      <c r="F50" s="57">
        <v>93.44</v>
      </c>
      <c r="G50" s="61">
        <v>0.039</v>
      </c>
      <c r="H50" s="62">
        <v>17</v>
      </c>
      <c r="I50" s="62">
        <v>108765</v>
      </c>
      <c r="J50" s="62">
        <v>6397.941176470588</v>
      </c>
      <c r="K50" s="62">
        <v>91.765</v>
      </c>
    </row>
    <row r="51" spans="1:11" ht="15">
      <c r="A51" s="63" t="s">
        <v>37</v>
      </c>
      <c r="B51" s="57" t="s">
        <v>276</v>
      </c>
      <c r="C51" s="60">
        <v>8.1</v>
      </c>
      <c r="D51" s="57">
        <v>2.9</v>
      </c>
      <c r="E51" s="57">
        <v>9</v>
      </c>
      <c r="F51" s="57">
        <v>85.04</v>
      </c>
      <c r="G51" s="61">
        <v>0.014</v>
      </c>
      <c r="H51" s="62">
        <v>797</v>
      </c>
      <c r="I51" s="62">
        <v>3697258</v>
      </c>
      <c r="J51" s="62">
        <v>4638.968632371393</v>
      </c>
      <c r="K51" s="62">
        <v>2900.258</v>
      </c>
    </row>
    <row r="52" spans="1:11" ht="15">
      <c r="A52" s="63" t="s">
        <v>40</v>
      </c>
      <c r="B52" s="57" t="s">
        <v>276</v>
      </c>
      <c r="C52" s="60">
        <v>0.4</v>
      </c>
      <c r="D52" s="57">
        <v>1.3</v>
      </c>
      <c r="E52" s="57">
        <v>7</v>
      </c>
      <c r="F52" s="57">
        <v>89.77</v>
      </c>
      <c r="G52" s="61">
        <v>0.002</v>
      </c>
      <c r="H52" s="62">
        <v>4061</v>
      </c>
      <c r="I52" s="62">
        <v>8347849</v>
      </c>
      <c r="J52" s="62">
        <v>2055.6141344496427</v>
      </c>
      <c r="K52" s="62">
        <v>4286.849</v>
      </c>
    </row>
    <row r="53" spans="1:11" ht="15">
      <c r="A53" s="63" t="s">
        <v>46</v>
      </c>
      <c r="B53" s="57" t="s">
        <v>276</v>
      </c>
      <c r="C53" s="60">
        <v>1.5</v>
      </c>
      <c r="D53" s="57">
        <v>5.8</v>
      </c>
      <c r="E53" s="57">
        <v>5</v>
      </c>
      <c r="F53" s="57">
        <v>78.7</v>
      </c>
      <c r="G53" s="61">
        <v>0.01</v>
      </c>
      <c r="H53" s="62">
        <v>2751</v>
      </c>
      <c r="I53" s="62">
        <v>9973382</v>
      </c>
      <c r="J53" s="62">
        <v>3625.3660487095603</v>
      </c>
      <c r="K53" s="62">
        <v>7222.382</v>
      </c>
    </row>
    <row r="54" spans="1:11" ht="15">
      <c r="A54" s="63" t="s">
        <v>47</v>
      </c>
      <c r="B54" s="57" t="s">
        <v>276</v>
      </c>
      <c r="C54" s="60">
        <v>1.1</v>
      </c>
      <c r="D54" s="57">
        <v>2.8</v>
      </c>
      <c r="E54" s="57">
        <v>10</v>
      </c>
      <c r="F54" s="57">
        <v>67.66</v>
      </c>
      <c r="G54" s="61">
        <v>-0.007</v>
      </c>
      <c r="H54" s="62">
        <v>5271</v>
      </c>
      <c r="I54" s="62">
        <v>10135688</v>
      </c>
      <c r="J54" s="62">
        <v>1922.9155757920698</v>
      </c>
      <c r="K54" s="62">
        <v>4864.688</v>
      </c>
    </row>
    <row r="55" spans="1:11" ht="15">
      <c r="A55" s="63" t="s">
        <v>277</v>
      </c>
      <c r="B55" s="57" t="s">
        <v>276</v>
      </c>
      <c r="C55" s="60" t="s">
        <v>29</v>
      </c>
      <c r="D55" s="57" t="s">
        <v>29</v>
      </c>
      <c r="E55" s="57">
        <v>4</v>
      </c>
      <c r="F55" s="57">
        <v>35</v>
      </c>
      <c r="G55" s="61">
        <v>-0.01</v>
      </c>
      <c r="H55" s="62">
        <v>632</v>
      </c>
      <c r="I55" s="62">
        <v>4329808</v>
      </c>
      <c r="J55" s="62">
        <v>6850.962025316456</v>
      </c>
      <c r="K55" s="62">
        <v>3697.808</v>
      </c>
    </row>
    <row r="56" spans="1:11" ht="15">
      <c r="A56" s="63" t="s">
        <v>58</v>
      </c>
      <c r="B56" s="57" t="s">
        <v>276</v>
      </c>
      <c r="C56" s="60">
        <v>2</v>
      </c>
      <c r="D56" s="57">
        <v>6</v>
      </c>
      <c r="E56" s="57">
        <v>8</v>
      </c>
      <c r="F56" s="57">
        <v>80.24</v>
      </c>
      <c r="G56" s="61">
        <v>0.002</v>
      </c>
      <c r="H56" s="62">
        <v>5646</v>
      </c>
      <c r="I56" s="62">
        <v>7752691</v>
      </c>
      <c r="J56" s="62">
        <v>1373.1298264257882</v>
      </c>
      <c r="K56" s="62">
        <v>2106.691</v>
      </c>
    </row>
    <row r="57" spans="1:11" ht="15">
      <c r="A57" s="63" t="s">
        <v>82</v>
      </c>
      <c r="B57" s="57" t="s">
        <v>276</v>
      </c>
      <c r="C57" s="60">
        <v>0.5</v>
      </c>
      <c r="D57" s="57">
        <v>2</v>
      </c>
      <c r="E57" s="57">
        <v>3</v>
      </c>
      <c r="F57" s="57">
        <v>94.43</v>
      </c>
      <c r="G57" s="61">
        <v>-0.001</v>
      </c>
      <c r="H57" s="62">
        <v>1912</v>
      </c>
      <c r="I57" s="62">
        <v>4402743</v>
      </c>
      <c r="J57" s="62">
        <v>2302.6898535564856</v>
      </c>
      <c r="K57" s="62">
        <v>2490.7430000000004</v>
      </c>
    </row>
    <row r="58" spans="1:11" ht="15">
      <c r="A58" s="63" t="s">
        <v>84</v>
      </c>
      <c r="B58" s="57" t="s">
        <v>276</v>
      </c>
      <c r="C58" s="60">
        <v>0.2</v>
      </c>
      <c r="D58" s="57">
        <v>-1.6</v>
      </c>
      <c r="E58" s="57">
        <v>3</v>
      </c>
      <c r="F58" s="57">
        <v>74.09</v>
      </c>
      <c r="G58" s="61">
        <v>0.012</v>
      </c>
      <c r="H58" s="62">
        <v>459</v>
      </c>
      <c r="I58" s="62">
        <v>843015</v>
      </c>
      <c r="J58" s="62">
        <v>1836.6339869281046</v>
      </c>
      <c r="K58" s="62">
        <v>384.015</v>
      </c>
    </row>
    <row r="59" spans="1:11" ht="15">
      <c r="A59" s="63" t="s">
        <v>85</v>
      </c>
      <c r="B59" s="57" t="s">
        <v>276</v>
      </c>
      <c r="C59" s="60">
        <v>1.1</v>
      </c>
      <c r="D59" s="57">
        <v>-0.8</v>
      </c>
      <c r="E59" s="57">
        <v>5</v>
      </c>
      <c r="F59" s="57">
        <v>53.22</v>
      </c>
      <c r="G59" s="61">
        <v>-0.03</v>
      </c>
      <c r="H59" s="62">
        <v>4588</v>
      </c>
      <c r="I59" s="62">
        <v>10066401</v>
      </c>
      <c r="J59" s="62">
        <v>2194.07170880558</v>
      </c>
      <c r="K59" s="62">
        <v>5478.401</v>
      </c>
    </row>
    <row r="60" spans="1:11" ht="15">
      <c r="A60" s="63" t="s">
        <v>86</v>
      </c>
      <c r="B60" s="57" t="s">
        <v>276</v>
      </c>
      <c r="C60" s="60">
        <v>4.8</v>
      </c>
      <c r="D60" s="57">
        <v>-6</v>
      </c>
      <c r="E60" s="57">
        <v>8</v>
      </c>
      <c r="F60" s="57">
        <v>85.85</v>
      </c>
      <c r="G60" s="61">
        <v>-0.006</v>
      </c>
      <c r="H60" s="62">
        <v>3073</v>
      </c>
      <c r="I60" s="62">
        <v>5327432</v>
      </c>
      <c r="J60" s="62">
        <v>1733.625772860397</v>
      </c>
      <c r="K60" s="62">
        <v>2254.432</v>
      </c>
    </row>
    <row r="61" spans="1:11" ht="15">
      <c r="A61" s="63" t="s">
        <v>96</v>
      </c>
      <c r="B61" s="57" t="s">
        <v>276</v>
      </c>
      <c r="C61" s="60">
        <v>5.7</v>
      </c>
      <c r="D61" s="57">
        <v>0.8</v>
      </c>
      <c r="E61" s="57">
        <v>6</v>
      </c>
      <c r="F61" s="57">
        <v>38.63</v>
      </c>
      <c r="G61" s="61">
        <v>-0.038</v>
      </c>
      <c r="H61" s="62">
        <v>567</v>
      </c>
      <c r="I61" s="62">
        <v>1260920</v>
      </c>
      <c r="J61" s="62">
        <v>2223.8447971781306</v>
      </c>
      <c r="K61" s="62">
        <v>693.92</v>
      </c>
    </row>
    <row r="62" spans="1:11" ht="15">
      <c r="A62" s="63" t="s">
        <v>101</v>
      </c>
      <c r="B62" s="57" t="s">
        <v>276</v>
      </c>
      <c r="C62" s="60">
        <v>12.5</v>
      </c>
      <c r="D62" s="57">
        <v>0.2</v>
      </c>
      <c r="E62" s="57">
        <v>7</v>
      </c>
      <c r="F62" s="57">
        <v>87.09</v>
      </c>
      <c r="G62" s="61">
        <v>0.001</v>
      </c>
      <c r="H62" s="62">
        <v>2624</v>
      </c>
      <c r="I62" s="62">
        <v>5235338</v>
      </c>
      <c r="J62" s="62">
        <v>1995.1745426829268</v>
      </c>
      <c r="K62" s="62">
        <v>2611.3379999999997</v>
      </c>
    </row>
    <row r="63" spans="1:11" ht="15">
      <c r="A63" s="63" t="s">
        <v>102</v>
      </c>
      <c r="B63" s="57" t="s">
        <v>276</v>
      </c>
      <c r="C63" s="60">
        <v>0.8</v>
      </c>
      <c r="D63" s="57">
        <v>5.7</v>
      </c>
      <c r="E63" s="57">
        <v>33</v>
      </c>
      <c r="F63" s="57">
        <v>67.72</v>
      </c>
      <c r="G63" s="61">
        <v>-0.001</v>
      </c>
      <c r="H63" s="62">
        <v>40261</v>
      </c>
      <c r="I63" s="62">
        <v>60596993</v>
      </c>
      <c r="J63" s="62">
        <v>1505.1040212612702</v>
      </c>
      <c r="K63" s="62">
        <v>20335.993000000002</v>
      </c>
    </row>
    <row r="64" spans="1:11" ht="15">
      <c r="A64" s="63" t="s">
        <v>108</v>
      </c>
      <c r="B64" s="57" t="s">
        <v>276</v>
      </c>
      <c r="C64" s="60">
        <v>1.4</v>
      </c>
      <c r="D64" s="57">
        <v>2.3</v>
      </c>
      <c r="E64" s="57">
        <v>13</v>
      </c>
      <c r="F64" s="57">
        <v>62.47</v>
      </c>
      <c r="G64" s="61">
        <v>-0.004</v>
      </c>
      <c r="H64" s="62">
        <v>929</v>
      </c>
      <c r="I64" s="62">
        <v>5010697</v>
      </c>
      <c r="J64" s="62">
        <v>5393.64585575888</v>
      </c>
      <c r="K64" s="62">
        <v>4081.697</v>
      </c>
    </row>
    <row r="65" spans="1:11" ht="15">
      <c r="A65" s="63" t="s">
        <v>109</v>
      </c>
      <c r="B65" s="57" t="s">
        <v>276</v>
      </c>
      <c r="C65" s="60">
        <v>2.9</v>
      </c>
      <c r="D65" s="57">
        <v>2.1</v>
      </c>
      <c r="E65" s="57">
        <v>18</v>
      </c>
      <c r="F65" s="57">
        <v>69.47</v>
      </c>
      <c r="G65" s="61">
        <v>-0.01</v>
      </c>
      <c r="H65" s="62">
        <v>42525</v>
      </c>
      <c r="I65" s="62">
        <v>82032281</v>
      </c>
      <c r="J65" s="62">
        <v>1929.0365902410347</v>
      </c>
      <c r="K65" s="62">
        <v>39507.281</v>
      </c>
    </row>
    <row r="66" spans="1:11" ht="15">
      <c r="A66" s="63" t="s">
        <v>112</v>
      </c>
      <c r="B66" s="57" t="s">
        <v>276</v>
      </c>
      <c r="C66" s="60">
        <v>0.4</v>
      </c>
      <c r="D66" s="57">
        <v>7.6</v>
      </c>
      <c r="E66" s="57">
        <v>10</v>
      </c>
      <c r="F66" s="57">
        <v>95.15</v>
      </c>
      <c r="G66" s="61">
        <v>0.003</v>
      </c>
      <c r="H66" s="62">
        <v>30048</v>
      </c>
      <c r="I66" s="62">
        <v>10554397</v>
      </c>
      <c r="J66" s="62">
        <v>351.25123136315227</v>
      </c>
      <c r="K66" s="62">
        <v>0</v>
      </c>
    </row>
    <row r="67" spans="1:11" ht="15">
      <c r="A67" s="63" t="s">
        <v>125</v>
      </c>
      <c r="B67" s="57" t="s">
        <v>276</v>
      </c>
      <c r="C67" s="60">
        <v>2.7</v>
      </c>
      <c r="D67" s="57">
        <v>6</v>
      </c>
      <c r="E67" s="57">
        <v>2</v>
      </c>
      <c r="F67" s="57">
        <v>92.01</v>
      </c>
      <c r="G67" s="61">
        <v>-0.006</v>
      </c>
      <c r="H67" s="62">
        <v>5488</v>
      </c>
      <c r="I67" s="62">
        <v>9626550</v>
      </c>
      <c r="J67" s="62">
        <v>1754.1089650145773</v>
      </c>
      <c r="K67" s="62">
        <v>4138.549999999999</v>
      </c>
    </row>
    <row r="68" spans="1:11" ht="15">
      <c r="A68" s="63" t="s">
        <v>278</v>
      </c>
      <c r="B68" s="57" t="s">
        <v>276</v>
      </c>
      <c r="C68" s="60">
        <v>3.3</v>
      </c>
      <c r="D68" s="57">
        <v>2.3</v>
      </c>
      <c r="E68" s="57">
        <v>1</v>
      </c>
      <c r="F68" s="57">
        <v>95.61</v>
      </c>
      <c r="G68" s="61">
        <v>0.006</v>
      </c>
      <c r="H68" s="62">
        <v>333</v>
      </c>
      <c r="I68" s="62">
        <v>303644</v>
      </c>
      <c r="J68" s="62">
        <v>911.8438438438438</v>
      </c>
      <c r="K68" s="62">
        <v>0</v>
      </c>
    </row>
    <row r="69" spans="1:11" ht="15">
      <c r="A69" s="63" t="s">
        <v>131</v>
      </c>
      <c r="B69" s="57" t="s">
        <v>276</v>
      </c>
      <c r="C69" s="60">
        <v>3.3</v>
      </c>
      <c r="D69" s="57">
        <v>0</v>
      </c>
      <c r="E69" s="57">
        <v>3</v>
      </c>
      <c r="F69" s="57">
        <v>95.35</v>
      </c>
      <c r="G69" s="61">
        <v>0.005</v>
      </c>
      <c r="H69" s="62">
        <v>3329</v>
      </c>
      <c r="I69" s="62">
        <v>4016447</v>
      </c>
      <c r="J69" s="62">
        <v>1206.5025533193152</v>
      </c>
      <c r="K69" s="62">
        <v>687.4470000000001</v>
      </c>
    </row>
    <row r="70" spans="1:11" ht="15">
      <c r="A70" s="63" t="s">
        <v>133</v>
      </c>
      <c r="B70" s="57" t="s">
        <v>276</v>
      </c>
      <c r="C70" s="60">
        <v>0.9</v>
      </c>
      <c r="D70" s="57">
        <v>3.4</v>
      </c>
      <c r="E70" s="57">
        <v>11</v>
      </c>
      <c r="F70" s="57">
        <v>77.35</v>
      </c>
      <c r="G70" s="61">
        <v>-0.004</v>
      </c>
      <c r="H70" s="62">
        <v>32366</v>
      </c>
      <c r="I70" s="62">
        <v>55781181</v>
      </c>
      <c r="J70" s="62">
        <v>1723.449947475746</v>
      </c>
      <c r="K70" s="62">
        <v>23415.180999999997</v>
      </c>
    </row>
    <row r="71" spans="1:11" ht="15">
      <c r="A71" s="63" t="s">
        <v>279</v>
      </c>
      <c r="B71" s="57" t="s">
        <v>276</v>
      </c>
      <c r="C71" s="60" t="s">
        <v>29</v>
      </c>
      <c r="D71" s="57" t="s">
        <v>29</v>
      </c>
      <c r="E71" s="57">
        <v>4</v>
      </c>
      <c r="F71" s="57">
        <v>31.67</v>
      </c>
      <c r="G71" s="61" t="s">
        <v>29</v>
      </c>
      <c r="H71" s="62" t="s">
        <v>29</v>
      </c>
      <c r="I71" s="62">
        <v>49683000</v>
      </c>
      <c r="J71" s="62" t="s">
        <v>29</v>
      </c>
      <c r="K71" s="62" t="e">
        <f>#N/A</f>
        <v>#N/A</v>
      </c>
    </row>
    <row r="72" spans="1:11" ht="15">
      <c r="A72" s="63" t="s">
        <v>145</v>
      </c>
      <c r="B72" s="57" t="s">
        <v>276</v>
      </c>
      <c r="C72" s="60">
        <v>7.6</v>
      </c>
      <c r="D72" s="57">
        <v>1.2</v>
      </c>
      <c r="E72" s="57">
        <v>7</v>
      </c>
      <c r="F72" s="57">
        <v>58.25</v>
      </c>
      <c r="G72" s="61">
        <v>0.005</v>
      </c>
      <c r="H72" s="62">
        <v>958</v>
      </c>
      <c r="I72" s="62">
        <v>2137362</v>
      </c>
      <c r="J72" s="62">
        <v>2231.0668058455117</v>
      </c>
      <c r="K72" s="62">
        <v>1179.362</v>
      </c>
    </row>
    <row r="73" spans="1:11" ht="15">
      <c r="A73" s="63" t="s">
        <v>150</v>
      </c>
      <c r="B73" s="57" t="s">
        <v>276</v>
      </c>
      <c r="C73" s="60">
        <v>0.4</v>
      </c>
      <c r="D73" s="57">
        <v>3.2</v>
      </c>
      <c r="E73" s="57">
        <v>1</v>
      </c>
      <c r="F73" s="57">
        <v>88.74</v>
      </c>
      <c r="G73" s="61">
        <v>0.009</v>
      </c>
      <c r="H73" s="62">
        <v>23</v>
      </c>
      <c r="I73" s="62">
        <v>36668</v>
      </c>
      <c r="J73" s="62">
        <v>1594.2608695652175</v>
      </c>
      <c r="K73" s="62">
        <v>13.668</v>
      </c>
    </row>
    <row r="74" spans="1:11" ht="15">
      <c r="A74" s="63" t="s">
        <v>151</v>
      </c>
      <c r="B74" s="57" t="s">
        <v>276</v>
      </c>
      <c r="C74" s="60">
        <v>0.4</v>
      </c>
      <c r="D74" s="57">
        <v>1.7</v>
      </c>
      <c r="E74" s="57">
        <v>7</v>
      </c>
      <c r="F74" s="57">
        <v>76.19</v>
      </c>
      <c r="G74" s="61">
        <v>-0.005</v>
      </c>
      <c r="H74" s="62">
        <v>1016</v>
      </c>
      <c r="I74" s="62">
        <v>3565746</v>
      </c>
      <c r="J74" s="62">
        <v>3509.5925196850394</v>
      </c>
      <c r="K74" s="62">
        <v>2549.746</v>
      </c>
    </row>
    <row r="75" spans="1:11" ht="15">
      <c r="A75" s="63" t="s">
        <v>152</v>
      </c>
      <c r="B75" s="57" t="s">
        <v>276</v>
      </c>
      <c r="C75" s="60">
        <v>0.3</v>
      </c>
      <c r="D75" s="57">
        <v>0.7</v>
      </c>
      <c r="E75" s="57">
        <v>1</v>
      </c>
      <c r="F75" s="57">
        <v>93.9</v>
      </c>
      <c r="G75" s="61">
        <v>0.011</v>
      </c>
      <c r="H75" s="62">
        <v>401</v>
      </c>
      <c r="I75" s="62">
        <v>456615</v>
      </c>
      <c r="J75" s="62">
        <v>1138.6907730673317</v>
      </c>
      <c r="K75" s="62">
        <v>55.61500000000001</v>
      </c>
    </row>
    <row r="76" spans="1:11" ht="15">
      <c r="A76" s="63" t="s">
        <v>153</v>
      </c>
      <c r="B76" s="57" t="s">
        <v>276</v>
      </c>
      <c r="C76" s="60">
        <v>0.2</v>
      </c>
      <c r="D76" s="57">
        <v>4.2</v>
      </c>
      <c r="E76" s="57">
        <v>6</v>
      </c>
      <c r="F76" s="57">
        <v>63.43</v>
      </c>
      <c r="G76" s="61">
        <v>0.001</v>
      </c>
      <c r="H76" s="62">
        <v>1212</v>
      </c>
      <c r="I76" s="62">
        <v>2142050</v>
      </c>
      <c r="J76" s="62">
        <v>1767.3679867986798</v>
      </c>
      <c r="K76" s="62">
        <v>930.0500000000002</v>
      </c>
    </row>
    <row r="77" spans="1:11" ht="15">
      <c r="A77" s="63" t="s">
        <v>159</v>
      </c>
      <c r="B77" s="57" t="s">
        <v>276</v>
      </c>
      <c r="C77" s="60">
        <v>1</v>
      </c>
      <c r="D77" s="57">
        <v>0.5</v>
      </c>
      <c r="E77" s="57">
        <v>2</v>
      </c>
      <c r="F77" s="57">
        <v>97.23</v>
      </c>
      <c r="G77" s="61">
        <v>0.006</v>
      </c>
      <c r="H77" s="62">
        <v>102</v>
      </c>
      <c r="I77" s="62">
        <v>412587</v>
      </c>
      <c r="J77" s="62">
        <v>4044.970588235294</v>
      </c>
      <c r="K77" s="62">
        <v>310.587</v>
      </c>
    </row>
    <row r="78" spans="1:11" ht="15">
      <c r="A78" s="63" t="s">
        <v>280</v>
      </c>
      <c r="B78" s="57" t="s">
        <v>276</v>
      </c>
      <c r="C78" s="60">
        <v>3.3</v>
      </c>
      <c r="D78" s="57">
        <v>9.1</v>
      </c>
      <c r="E78" s="57">
        <v>8</v>
      </c>
      <c r="F78" s="57">
        <v>95.39</v>
      </c>
      <c r="G78" s="61">
        <v>0.005</v>
      </c>
      <c r="H78" s="62">
        <v>1844</v>
      </c>
      <c r="I78" s="62">
        <v>4424179</v>
      </c>
      <c r="J78" s="62">
        <v>2399.229392624729</v>
      </c>
      <c r="K78" s="62">
        <v>2580.179</v>
      </c>
    </row>
    <row r="79" spans="1:11" ht="15">
      <c r="A79" s="63" t="s">
        <v>169</v>
      </c>
      <c r="B79" s="57" t="s">
        <v>276</v>
      </c>
      <c r="C79" s="60">
        <v>1</v>
      </c>
      <c r="D79" s="57">
        <v>1.1</v>
      </c>
      <c r="E79" s="57">
        <v>1</v>
      </c>
      <c r="F79" s="57">
        <v>87.66</v>
      </c>
      <c r="G79" s="61">
        <v>0.007</v>
      </c>
      <c r="H79" s="62">
        <v>11</v>
      </c>
      <c r="I79" s="62">
        <v>36867</v>
      </c>
      <c r="J79" s="62">
        <v>3351.5454545454545</v>
      </c>
      <c r="K79" s="62">
        <v>25.866999999999997</v>
      </c>
    </row>
    <row r="80" spans="1:11" ht="15">
      <c r="A80" s="63" t="s">
        <v>281</v>
      </c>
      <c r="B80" s="57" t="s">
        <v>276</v>
      </c>
      <c r="C80" s="60">
        <v>0.5</v>
      </c>
      <c r="D80" s="57">
        <v>16.3</v>
      </c>
      <c r="E80" s="57">
        <v>17</v>
      </c>
      <c r="F80" s="57">
        <v>0.71</v>
      </c>
      <c r="G80" s="61">
        <v>0.152</v>
      </c>
      <c r="H80" s="62">
        <v>192</v>
      </c>
      <c r="I80" s="62">
        <v>3083289</v>
      </c>
      <c r="J80" s="62">
        <v>16058.796875</v>
      </c>
      <c r="K80" s="62">
        <v>2891.289</v>
      </c>
    </row>
    <row r="81" spans="1:11" ht="15">
      <c r="A81" s="63" t="s">
        <v>178</v>
      </c>
      <c r="B81" s="57" t="s">
        <v>276</v>
      </c>
      <c r="C81" s="60">
        <v>4.5</v>
      </c>
      <c r="D81" s="57">
        <v>-0.6</v>
      </c>
      <c r="E81" s="57">
        <v>12</v>
      </c>
      <c r="F81" s="57">
        <v>55.93</v>
      </c>
      <c r="G81" s="61">
        <v>-0.009</v>
      </c>
      <c r="H81" s="62">
        <v>8102</v>
      </c>
      <c r="I81" s="62">
        <v>15972738</v>
      </c>
      <c r="J81" s="62">
        <v>1971.456183658356</v>
      </c>
      <c r="K81" s="62">
        <v>7870.737999999999</v>
      </c>
    </row>
    <row r="82" spans="1:11" ht="15">
      <c r="A82" s="63" t="s">
        <v>189</v>
      </c>
      <c r="B82" s="57" t="s">
        <v>276</v>
      </c>
      <c r="C82" s="60">
        <v>9.3</v>
      </c>
      <c r="D82" s="57">
        <v>2.4</v>
      </c>
      <c r="E82" s="57">
        <v>14</v>
      </c>
      <c r="F82" s="57">
        <v>93.71</v>
      </c>
      <c r="G82" s="61">
        <v>0.004</v>
      </c>
      <c r="H82" s="62">
        <v>2729</v>
      </c>
      <c r="I82" s="62">
        <v>4643522</v>
      </c>
      <c r="J82" s="62">
        <v>1701.5470868449981</v>
      </c>
      <c r="K82" s="62">
        <v>1914.522</v>
      </c>
    </row>
    <row r="83" spans="1:11" ht="15">
      <c r="A83" s="63" t="s">
        <v>199</v>
      </c>
      <c r="B83" s="57" t="s">
        <v>276</v>
      </c>
      <c r="C83" s="60">
        <v>0.2</v>
      </c>
      <c r="D83" s="57">
        <v>0</v>
      </c>
      <c r="E83" s="57">
        <v>3</v>
      </c>
      <c r="F83" s="57">
        <v>90.29</v>
      </c>
      <c r="G83" s="61">
        <v>-0.003</v>
      </c>
      <c r="H83" s="62">
        <v>12761</v>
      </c>
      <c r="I83" s="62">
        <v>39190093</v>
      </c>
      <c r="J83" s="62">
        <v>3071.083222318</v>
      </c>
      <c r="K83" s="62">
        <v>26429.093</v>
      </c>
    </row>
    <row r="84" spans="1:11" ht="15">
      <c r="A84" s="63" t="s">
        <v>200</v>
      </c>
      <c r="B84" s="57" t="s">
        <v>276</v>
      </c>
      <c r="C84" s="60">
        <v>3.1</v>
      </c>
      <c r="D84" s="57">
        <v>2.5</v>
      </c>
      <c r="E84" s="57">
        <v>4</v>
      </c>
      <c r="F84" s="57">
        <v>94.39</v>
      </c>
      <c r="G84" s="61">
        <v>-0.001</v>
      </c>
      <c r="H84" s="62">
        <v>6661</v>
      </c>
      <c r="I84" s="62">
        <v>9776944</v>
      </c>
      <c r="J84" s="62">
        <v>1467.789220837712</v>
      </c>
      <c r="K84" s="62">
        <v>3115.9439999999995</v>
      </c>
    </row>
    <row r="85" spans="1:11" ht="15">
      <c r="A85" s="63" t="s">
        <v>204</v>
      </c>
      <c r="B85" s="57" t="s">
        <v>276</v>
      </c>
      <c r="C85" s="60">
        <v>6.3</v>
      </c>
      <c r="D85" s="57">
        <v>1.1</v>
      </c>
      <c r="E85" s="57">
        <v>6</v>
      </c>
      <c r="F85" s="57">
        <v>87.85</v>
      </c>
      <c r="G85" s="61">
        <v>-0.002</v>
      </c>
      <c r="H85" s="62">
        <v>22446</v>
      </c>
      <c r="I85" s="62">
        <v>21524798</v>
      </c>
      <c r="J85" s="62">
        <v>958.959190947162</v>
      </c>
      <c r="K85" s="62">
        <v>0</v>
      </c>
    </row>
    <row r="86" spans="1:11" ht="15">
      <c r="A86" s="63" t="s">
        <v>205</v>
      </c>
      <c r="B86" s="57" t="s">
        <v>276</v>
      </c>
      <c r="C86" s="60">
        <v>0.7</v>
      </c>
      <c r="D86" s="57">
        <v>5.4</v>
      </c>
      <c r="E86" s="57">
        <v>76</v>
      </c>
      <c r="F86" s="57">
        <v>54.07</v>
      </c>
      <c r="G86" s="61">
        <v>-0.005</v>
      </c>
      <c r="H86" s="62">
        <v>16267</v>
      </c>
      <c r="I86" s="62">
        <v>144418309</v>
      </c>
      <c r="J86" s="62">
        <v>8877.992807524435</v>
      </c>
      <c r="K86" s="62">
        <v>128151.30900000001</v>
      </c>
    </row>
    <row r="87" spans="1:11" ht="15">
      <c r="A87" s="63" t="s">
        <v>208</v>
      </c>
      <c r="B87" s="57" t="s">
        <v>276</v>
      </c>
      <c r="C87" s="60">
        <v>0</v>
      </c>
      <c r="D87" s="57">
        <v>0</v>
      </c>
      <c r="E87" s="57" t="s">
        <v>29</v>
      </c>
      <c r="F87" s="57">
        <v>92.3</v>
      </c>
      <c r="G87" s="61">
        <v>0.011</v>
      </c>
      <c r="H87" s="62">
        <v>14</v>
      </c>
      <c r="I87" s="62">
        <v>29407</v>
      </c>
      <c r="J87" s="62">
        <v>2100.5</v>
      </c>
      <c r="K87" s="62">
        <v>15.407</v>
      </c>
    </row>
    <row r="88" spans="1:11" ht="15">
      <c r="A88" s="63" t="s">
        <v>282</v>
      </c>
      <c r="B88" s="57" t="s">
        <v>276</v>
      </c>
      <c r="C88" s="60">
        <v>0.1</v>
      </c>
      <c r="D88" s="57">
        <v>1.6</v>
      </c>
      <c r="E88" s="57">
        <v>27</v>
      </c>
      <c r="F88" s="57">
        <v>4.76</v>
      </c>
      <c r="G88" s="61">
        <v>0.023</v>
      </c>
      <c r="H88" s="62">
        <v>351</v>
      </c>
      <c r="I88" s="62">
        <v>12166453</v>
      </c>
      <c r="J88" s="62">
        <v>34662.25925925926</v>
      </c>
      <c r="K88" s="62">
        <v>11815.453</v>
      </c>
    </row>
    <row r="89" spans="1:11" ht="15">
      <c r="A89" s="63" t="s">
        <v>215</v>
      </c>
      <c r="B89" s="57" t="s">
        <v>276</v>
      </c>
      <c r="C89" s="60">
        <v>1.5</v>
      </c>
      <c r="D89" s="57">
        <v>1.3</v>
      </c>
      <c r="E89" s="57">
        <v>1</v>
      </c>
      <c r="F89" s="57">
        <v>82.94</v>
      </c>
      <c r="G89" s="61">
        <v>-0.007</v>
      </c>
      <c r="H89" s="62">
        <v>2517</v>
      </c>
      <c r="I89" s="62">
        <v>5456375</v>
      </c>
      <c r="J89" s="62">
        <v>2167.808899483512</v>
      </c>
      <c r="K89" s="62">
        <v>2939.375</v>
      </c>
    </row>
    <row r="90" spans="1:11" ht="15">
      <c r="A90" s="63" t="s">
        <v>216</v>
      </c>
      <c r="B90" s="57" t="s">
        <v>276</v>
      </c>
      <c r="C90" s="60">
        <v>0.2</v>
      </c>
      <c r="D90" s="57">
        <v>3.9</v>
      </c>
      <c r="E90" s="57">
        <v>1</v>
      </c>
      <c r="F90" s="57">
        <v>85.16</v>
      </c>
      <c r="G90" s="61">
        <v>-0.004</v>
      </c>
      <c r="H90" s="62">
        <v>1110</v>
      </c>
      <c r="I90" s="62">
        <v>1950573</v>
      </c>
      <c r="J90" s="62">
        <v>1757.2729729729729</v>
      </c>
      <c r="K90" s="62">
        <v>840.5730000000001</v>
      </c>
    </row>
    <row r="91" spans="1:11" ht="15">
      <c r="A91" s="63" t="s">
        <v>221</v>
      </c>
      <c r="B91" s="57" t="s">
        <v>276</v>
      </c>
      <c r="C91" s="60">
        <v>0.4</v>
      </c>
      <c r="D91" s="57">
        <v>2.3</v>
      </c>
      <c r="E91" s="57">
        <v>6</v>
      </c>
      <c r="F91" s="57">
        <v>67.77</v>
      </c>
      <c r="G91" s="61">
        <v>-0.027</v>
      </c>
      <c r="H91" s="62">
        <v>25016</v>
      </c>
      <c r="I91" s="62">
        <v>39223193</v>
      </c>
      <c r="J91" s="62">
        <v>1567.9242484809722</v>
      </c>
      <c r="K91" s="62">
        <v>14207.193</v>
      </c>
    </row>
    <row r="92" spans="1:11" ht="15">
      <c r="A92" s="63" t="s">
        <v>231</v>
      </c>
      <c r="B92" s="57" t="s">
        <v>276</v>
      </c>
      <c r="C92" s="60">
        <v>4.9</v>
      </c>
      <c r="D92" s="57">
        <v>1.4</v>
      </c>
      <c r="E92" s="57">
        <v>8</v>
      </c>
      <c r="F92" s="57">
        <v>54.65</v>
      </c>
      <c r="G92" s="61">
        <v>-0.01</v>
      </c>
      <c r="H92" s="62">
        <v>6400</v>
      </c>
      <c r="I92" s="62">
        <v>9039070</v>
      </c>
      <c r="J92" s="62">
        <v>1412.3546875</v>
      </c>
      <c r="K92" s="62">
        <v>2639.07</v>
      </c>
    </row>
    <row r="93" spans="1:11" ht="15">
      <c r="A93" s="63" t="s">
        <v>232</v>
      </c>
      <c r="B93" s="57" t="s">
        <v>276</v>
      </c>
      <c r="C93" s="60">
        <v>4.1</v>
      </c>
      <c r="D93" s="57">
        <v>0.8</v>
      </c>
      <c r="E93" s="57">
        <v>7</v>
      </c>
      <c r="F93" s="57">
        <v>86.56</v>
      </c>
      <c r="G93" s="61">
        <v>0.004</v>
      </c>
      <c r="H93" s="62">
        <v>5549</v>
      </c>
      <c r="I93" s="62">
        <v>7602762</v>
      </c>
      <c r="J93" s="62">
        <v>1370.1138943953865</v>
      </c>
      <c r="K93" s="62">
        <v>2053.7619999999997</v>
      </c>
    </row>
    <row r="94" spans="1:11" ht="15">
      <c r="A94" s="63" t="s">
        <v>248</v>
      </c>
      <c r="B94" s="57" t="s">
        <v>276</v>
      </c>
      <c r="C94" s="60">
        <v>2.7</v>
      </c>
      <c r="D94" s="57">
        <v>3.3</v>
      </c>
      <c r="E94" s="57">
        <v>22</v>
      </c>
      <c r="F94" s="57">
        <v>88.12</v>
      </c>
      <c r="G94" s="61">
        <v>0.009</v>
      </c>
      <c r="H94" s="62">
        <v>19520</v>
      </c>
      <c r="I94" s="62">
        <v>48723593</v>
      </c>
      <c r="J94" s="62">
        <v>2496.085706967213</v>
      </c>
      <c r="K94" s="62">
        <v>29203.593</v>
      </c>
    </row>
    <row r="95" spans="1:11" ht="15">
      <c r="A95" s="63" t="s">
        <v>283</v>
      </c>
      <c r="B95" s="57" t="s">
        <v>276</v>
      </c>
      <c r="C95" s="60">
        <v>8.5</v>
      </c>
      <c r="D95" s="57">
        <v>0.3</v>
      </c>
      <c r="E95" s="57">
        <v>27</v>
      </c>
      <c r="F95" s="57">
        <v>67.63</v>
      </c>
      <c r="G95" s="61">
        <v>-0.006</v>
      </c>
      <c r="H95" s="62">
        <v>54003</v>
      </c>
      <c r="I95" s="62">
        <v>59331486</v>
      </c>
      <c r="J95" s="62">
        <v>1098.6701849897229</v>
      </c>
      <c r="K95" s="62">
        <v>5328.485999999997</v>
      </c>
    </row>
    <row r="96" spans="1:11" ht="15">
      <c r="A96" s="63" t="s">
        <v>284</v>
      </c>
      <c r="B96" s="57" t="s">
        <v>276</v>
      </c>
      <c r="C96" s="60">
        <v>31.7</v>
      </c>
      <c r="D96" s="57">
        <v>4.5</v>
      </c>
      <c r="E96" s="57" t="s">
        <v>29</v>
      </c>
      <c r="F96" s="57">
        <v>91.14</v>
      </c>
      <c r="G96" s="61">
        <v>0.027</v>
      </c>
      <c r="H96" s="62">
        <v>954</v>
      </c>
      <c r="I96" s="62">
        <v>239668</v>
      </c>
      <c r="J96" s="62">
        <v>251.22431865828094</v>
      </c>
      <c r="K96" s="62">
        <v>0</v>
      </c>
    </row>
    <row r="97" spans="1:11" ht="15">
      <c r="A97" s="63" t="s">
        <v>96</v>
      </c>
      <c r="B97" s="57" t="s">
        <v>285</v>
      </c>
      <c r="C97" s="60">
        <v>5.7</v>
      </c>
      <c r="D97" s="57">
        <v>0.8</v>
      </c>
      <c r="E97" s="57">
        <v>6</v>
      </c>
      <c r="F97" s="57">
        <v>38.63</v>
      </c>
      <c r="G97" s="61">
        <v>-0.038</v>
      </c>
      <c r="H97" s="62">
        <v>567</v>
      </c>
      <c r="I97" s="62">
        <v>1260920</v>
      </c>
      <c r="J97" s="62">
        <v>2223.8447971781306</v>
      </c>
      <c r="K97" s="62">
        <v>693.92</v>
      </c>
    </row>
    <row r="98" spans="1:11" ht="15">
      <c r="A98" s="63" t="s">
        <v>145</v>
      </c>
      <c r="B98" s="57" t="s">
        <v>285</v>
      </c>
      <c r="C98" s="60">
        <v>7.6</v>
      </c>
      <c r="D98" s="57">
        <v>1.2</v>
      </c>
      <c r="E98" s="57">
        <v>7</v>
      </c>
      <c r="F98" s="57">
        <v>58.25</v>
      </c>
      <c r="G98" s="61">
        <v>0.005</v>
      </c>
      <c r="H98" s="62">
        <v>958</v>
      </c>
      <c r="I98" s="62">
        <v>2137362</v>
      </c>
      <c r="J98" s="62">
        <v>2231.0668058455117</v>
      </c>
      <c r="K98" s="62">
        <v>1179.362</v>
      </c>
    </row>
    <row r="99" spans="1:11" ht="15">
      <c r="A99" s="63" t="s">
        <v>151</v>
      </c>
      <c r="B99" s="57" t="s">
        <v>285</v>
      </c>
      <c r="C99" s="60">
        <v>0.4</v>
      </c>
      <c r="D99" s="57">
        <v>1.7</v>
      </c>
      <c r="E99" s="57">
        <v>7</v>
      </c>
      <c r="F99" s="57">
        <v>76.19</v>
      </c>
      <c r="G99" s="61">
        <v>-0.005</v>
      </c>
      <c r="H99" s="62">
        <v>1016</v>
      </c>
      <c r="I99" s="62">
        <v>3565746</v>
      </c>
      <c r="J99" s="62">
        <v>3509.5925196850394</v>
      </c>
      <c r="K99" s="62">
        <v>2549.746</v>
      </c>
    </row>
    <row r="100" spans="1:11" ht="15">
      <c r="A100" s="63" t="s">
        <v>137</v>
      </c>
      <c r="B100" s="57" t="s">
        <v>285</v>
      </c>
      <c r="C100" s="60">
        <v>0.6</v>
      </c>
      <c r="D100" s="57">
        <v>6.4</v>
      </c>
      <c r="E100" s="57">
        <v>41</v>
      </c>
      <c r="F100" s="57">
        <v>24.66</v>
      </c>
      <c r="G100" s="61">
        <v>-0.008</v>
      </c>
      <c r="H100" s="62">
        <v>812</v>
      </c>
      <c r="I100" s="62">
        <v>16492359</v>
      </c>
      <c r="J100" s="62">
        <v>20310.786945812808</v>
      </c>
      <c r="K100" s="62">
        <v>15680.359</v>
      </c>
    </row>
    <row r="101" spans="1:11" ht="15">
      <c r="A101" s="63" t="s">
        <v>143</v>
      </c>
      <c r="B101" s="57" t="s">
        <v>285</v>
      </c>
      <c r="C101" s="60">
        <v>0.6</v>
      </c>
      <c r="D101" s="57">
        <v>12.6</v>
      </c>
      <c r="E101" s="57">
        <v>27</v>
      </c>
      <c r="F101" s="57">
        <v>7.83</v>
      </c>
      <c r="G101" s="61">
        <v>-0.013</v>
      </c>
      <c r="H101" s="62">
        <v>298</v>
      </c>
      <c r="I101" s="62">
        <v>5188282</v>
      </c>
      <c r="J101" s="62">
        <v>17410.342281879195</v>
      </c>
      <c r="K101" s="62">
        <v>4890.282</v>
      </c>
    </row>
    <row r="102" spans="1:11" ht="15">
      <c r="A102" s="63" t="s">
        <v>235</v>
      </c>
      <c r="B102" s="57" t="s">
        <v>285</v>
      </c>
      <c r="C102" s="60">
        <v>0.1</v>
      </c>
      <c r="D102" s="57">
        <v>15.3</v>
      </c>
      <c r="E102" s="57">
        <v>27</v>
      </c>
      <c r="F102" s="57">
        <v>1.38</v>
      </c>
      <c r="G102" s="61">
        <v>-0.04</v>
      </c>
      <c r="H102" s="62">
        <v>67</v>
      </c>
      <c r="I102" s="62">
        <v>7133677</v>
      </c>
      <c r="J102" s="62">
        <v>106472.79104477612</v>
      </c>
      <c r="K102" s="62">
        <v>7066.677</v>
      </c>
    </row>
    <row r="103" spans="1:11" ht="15">
      <c r="A103" s="63" t="s">
        <v>244</v>
      </c>
      <c r="B103" s="57" t="s">
        <v>285</v>
      </c>
      <c r="C103" s="60">
        <v>0</v>
      </c>
      <c r="D103" s="57">
        <v>14.2</v>
      </c>
      <c r="E103" s="57">
        <v>22</v>
      </c>
      <c r="F103" s="57">
        <v>2.66</v>
      </c>
      <c r="G103" s="61">
        <v>-0.013</v>
      </c>
      <c r="H103" s="62">
        <v>61</v>
      </c>
      <c r="I103" s="62">
        <v>5218906</v>
      </c>
      <c r="J103" s="62">
        <v>85555.83606557376</v>
      </c>
      <c r="K103" s="62">
        <v>5157.906</v>
      </c>
    </row>
    <row r="104" spans="1:11" ht="15">
      <c r="A104" s="63" t="s">
        <v>253</v>
      </c>
      <c r="B104" s="57" t="s">
        <v>285</v>
      </c>
      <c r="C104" s="60">
        <v>0.3</v>
      </c>
      <c r="D104" s="57">
        <v>6.4</v>
      </c>
      <c r="E104" s="57">
        <v>37</v>
      </c>
      <c r="F104" s="57">
        <v>1.28</v>
      </c>
      <c r="G104" s="61">
        <v>-0.033</v>
      </c>
      <c r="H104" s="62">
        <v>288</v>
      </c>
      <c r="I104" s="62">
        <v>28170066</v>
      </c>
      <c r="J104" s="62">
        <v>97812.72916666667</v>
      </c>
      <c r="K104" s="62">
        <v>27882.066</v>
      </c>
    </row>
    <row r="105" spans="1:11" ht="15">
      <c r="A105" s="63" t="s">
        <v>37</v>
      </c>
      <c r="B105" s="57" t="s">
        <v>285</v>
      </c>
      <c r="C105" s="60">
        <v>8.1</v>
      </c>
      <c r="D105" s="57">
        <v>2.9</v>
      </c>
      <c r="E105" s="57">
        <v>9</v>
      </c>
      <c r="F105" s="57">
        <v>85.04</v>
      </c>
      <c r="G105" s="61">
        <v>0.014</v>
      </c>
      <c r="H105" s="62">
        <v>797</v>
      </c>
      <c r="I105" s="62">
        <v>3697258</v>
      </c>
      <c r="J105" s="62">
        <v>4638.968632371393</v>
      </c>
      <c r="K105" s="62">
        <v>2900.258</v>
      </c>
    </row>
    <row r="106" spans="1:11" ht="15">
      <c r="A106" s="63" t="s">
        <v>41</v>
      </c>
      <c r="B106" s="57" t="s">
        <v>285</v>
      </c>
      <c r="C106" s="60">
        <v>0.1</v>
      </c>
      <c r="D106" s="57">
        <v>3.9</v>
      </c>
      <c r="E106" s="57">
        <v>25</v>
      </c>
      <c r="F106" s="57">
        <v>4.64</v>
      </c>
      <c r="G106" s="61">
        <v>0.034</v>
      </c>
      <c r="H106" s="62">
        <v>58</v>
      </c>
      <c r="I106" s="62">
        <v>8411360</v>
      </c>
      <c r="J106" s="62">
        <v>145023.44827586206</v>
      </c>
      <c r="K106" s="62">
        <v>8353.36</v>
      </c>
    </row>
    <row r="107" spans="1:11" ht="15">
      <c r="A107" s="63" t="s">
        <v>108</v>
      </c>
      <c r="B107" s="57" t="s">
        <v>285</v>
      </c>
      <c r="C107" s="60">
        <v>1.4</v>
      </c>
      <c r="D107" s="57">
        <v>2.3</v>
      </c>
      <c r="E107" s="57">
        <v>13</v>
      </c>
      <c r="F107" s="57">
        <v>62.47</v>
      </c>
      <c r="G107" s="61">
        <v>-0.004</v>
      </c>
      <c r="H107" s="62">
        <v>929</v>
      </c>
      <c r="I107" s="62">
        <v>5010697</v>
      </c>
      <c r="J107" s="62">
        <v>5393.64585575888</v>
      </c>
      <c r="K107" s="62">
        <v>4081.697</v>
      </c>
    </row>
    <row r="108" spans="1:11" ht="15">
      <c r="A108" s="63" t="s">
        <v>46</v>
      </c>
      <c r="B108" s="57" t="s">
        <v>285</v>
      </c>
      <c r="C108" s="60">
        <v>1.5</v>
      </c>
      <c r="D108" s="57">
        <v>5.8</v>
      </c>
      <c r="E108" s="57">
        <v>5</v>
      </c>
      <c r="F108" s="57">
        <v>78.7</v>
      </c>
      <c r="G108" s="61">
        <v>0.01</v>
      </c>
      <c r="H108" s="62">
        <v>2751</v>
      </c>
      <c r="I108" s="62">
        <v>9973382</v>
      </c>
      <c r="J108" s="62">
        <v>3625.3660487095603</v>
      </c>
      <c r="K108" s="62">
        <v>7222.382</v>
      </c>
    </row>
    <row r="109" spans="1:11" ht="15">
      <c r="A109" s="63" t="s">
        <v>168</v>
      </c>
      <c r="B109" s="57" t="s">
        <v>285</v>
      </c>
      <c r="C109" s="60">
        <v>3.3</v>
      </c>
      <c r="D109" s="57">
        <v>9.1</v>
      </c>
      <c r="E109" s="57">
        <v>8</v>
      </c>
      <c r="F109" s="57">
        <v>95.39</v>
      </c>
      <c r="G109" s="61">
        <v>0.005</v>
      </c>
      <c r="H109" s="62">
        <v>1844</v>
      </c>
      <c r="I109" s="62">
        <v>4424179</v>
      </c>
      <c r="J109" s="62">
        <v>2399.229392624729</v>
      </c>
      <c r="K109" s="62">
        <v>2580.179</v>
      </c>
    </row>
    <row r="110" spans="1:11" ht="15">
      <c r="A110" s="63" t="s">
        <v>248</v>
      </c>
      <c r="B110" s="57" t="s">
        <v>285</v>
      </c>
      <c r="C110" s="60">
        <v>2.7</v>
      </c>
      <c r="D110" s="57">
        <v>3.3</v>
      </c>
      <c r="E110" s="57">
        <v>22</v>
      </c>
      <c r="F110" s="57">
        <v>88.12</v>
      </c>
      <c r="G110" s="61">
        <v>0.009</v>
      </c>
      <c r="H110" s="62">
        <v>19520</v>
      </c>
      <c r="I110" s="62">
        <v>48723593</v>
      </c>
      <c r="J110" s="62">
        <v>2496.085706967213</v>
      </c>
      <c r="K110" s="62">
        <v>29203.593</v>
      </c>
    </row>
    <row r="111" spans="1:11" ht="15">
      <c r="A111" s="63" t="s">
        <v>205</v>
      </c>
      <c r="B111" s="57" t="s">
        <v>285</v>
      </c>
      <c r="C111" s="60">
        <v>0.7</v>
      </c>
      <c r="D111" s="57">
        <v>5.4</v>
      </c>
      <c r="E111" s="57">
        <v>76</v>
      </c>
      <c r="F111" s="57">
        <v>54.07</v>
      </c>
      <c r="G111" s="61">
        <v>-0.005</v>
      </c>
      <c r="H111" s="62">
        <v>16267</v>
      </c>
      <c r="I111" s="62">
        <v>144418309</v>
      </c>
      <c r="J111" s="62">
        <v>8877.992807524435</v>
      </c>
      <c r="K111" s="62">
        <v>128151.30900000001</v>
      </c>
    </row>
    <row r="112" spans="1:11" ht="15">
      <c r="A112" s="63" t="s">
        <v>63</v>
      </c>
      <c r="B112" s="57" t="s">
        <v>286</v>
      </c>
      <c r="C112" s="60">
        <v>10.8</v>
      </c>
      <c r="D112" s="57">
        <v>0.3</v>
      </c>
      <c r="E112" s="57">
        <v>16</v>
      </c>
      <c r="F112" s="57">
        <v>75.73</v>
      </c>
      <c r="G112" s="61">
        <v>0</v>
      </c>
      <c r="H112" s="62">
        <v>27580</v>
      </c>
      <c r="I112" s="62">
        <v>33928551</v>
      </c>
      <c r="J112" s="62">
        <v>1230.1867657722987</v>
      </c>
      <c r="K112" s="62">
        <v>6348.5509999999995</v>
      </c>
    </row>
    <row r="113" spans="1:11" ht="15">
      <c r="A113" s="63" t="s">
        <v>113</v>
      </c>
      <c r="B113" s="57" t="s">
        <v>286</v>
      </c>
      <c r="C113" s="60">
        <v>1.6</v>
      </c>
      <c r="D113" s="57">
        <v>-0.1</v>
      </c>
      <c r="E113" s="57" t="s">
        <v>29</v>
      </c>
      <c r="F113" s="57">
        <v>96.56</v>
      </c>
      <c r="G113" s="61">
        <v>0.002</v>
      </c>
      <c r="H113" s="62">
        <v>117</v>
      </c>
      <c r="I113" s="62">
        <v>57200</v>
      </c>
      <c r="J113" s="62">
        <v>488.8888888888889</v>
      </c>
      <c r="K113" s="62">
        <v>0</v>
      </c>
    </row>
    <row r="114" spans="1:11" ht="15">
      <c r="A114" s="63" t="s">
        <v>165</v>
      </c>
      <c r="B114" s="57" t="s">
        <v>286</v>
      </c>
      <c r="C114" s="60">
        <v>6.7</v>
      </c>
      <c r="D114" s="57">
        <v>4.7</v>
      </c>
      <c r="E114" s="57">
        <v>14</v>
      </c>
      <c r="F114" s="57">
        <v>94.5</v>
      </c>
      <c r="G114" s="61">
        <v>0.017</v>
      </c>
      <c r="H114" s="62">
        <v>68644</v>
      </c>
      <c r="I114" s="62">
        <v>112890609</v>
      </c>
      <c r="J114" s="62">
        <v>1644.5808664996212</v>
      </c>
      <c r="K114" s="62">
        <v>44246.609</v>
      </c>
    </row>
    <row r="115" spans="1:11" ht="15">
      <c r="A115" s="63" t="s">
        <v>251</v>
      </c>
      <c r="B115" s="57" t="s">
        <v>286</v>
      </c>
      <c r="C115" s="60">
        <v>32.5</v>
      </c>
      <c r="D115" s="57">
        <v>2</v>
      </c>
      <c r="E115" s="57">
        <v>60</v>
      </c>
      <c r="F115" s="57">
        <v>84.53</v>
      </c>
      <c r="G115" s="61">
        <v>0.007</v>
      </c>
      <c r="H115" s="62">
        <v>548219</v>
      </c>
      <c r="I115" s="62">
        <v>297988958</v>
      </c>
      <c r="J115" s="62">
        <v>543.5582458834882</v>
      </c>
      <c r="K115" s="62">
        <v>0</v>
      </c>
    </row>
    <row r="116" spans="1:11" ht="15">
      <c r="A116" s="63" t="s">
        <v>36</v>
      </c>
      <c r="B116" s="57" t="s">
        <v>287</v>
      </c>
      <c r="C116" s="60">
        <v>10.8</v>
      </c>
      <c r="D116" s="57">
        <v>5.7</v>
      </c>
      <c r="E116" s="57">
        <v>1</v>
      </c>
      <c r="F116" s="57">
        <v>92.91</v>
      </c>
      <c r="G116" s="61">
        <v>0.011</v>
      </c>
      <c r="H116" s="62">
        <v>24228</v>
      </c>
      <c r="I116" s="62">
        <v>41467500</v>
      </c>
      <c r="J116" s="62">
        <v>1711.5527488855869</v>
      </c>
      <c r="K116" s="62">
        <v>17239.5</v>
      </c>
    </row>
    <row r="117" spans="1:11" ht="15">
      <c r="A117" s="63" t="s">
        <v>52</v>
      </c>
      <c r="B117" s="57" t="s">
        <v>287</v>
      </c>
      <c r="C117" s="60">
        <v>11.8</v>
      </c>
      <c r="D117" s="57">
        <v>5.6</v>
      </c>
      <c r="E117" s="57">
        <v>1</v>
      </c>
      <c r="F117" s="57">
        <v>93.91</v>
      </c>
      <c r="G117" s="61">
        <v>0.023</v>
      </c>
      <c r="H117" s="62">
        <v>8708</v>
      </c>
      <c r="I117" s="62">
        <v>10229354</v>
      </c>
      <c r="J117" s="62">
        <v>1174.7076251722553</v>
      </c>
      <c r="K117" s="62">
        <v>1521.3539999999994</v>
      </c>
    </row>
    <row r="118" spans="1:11" ht="15">
      <c r="A118" s="63" t="s">
        <v>55</v>
      </c>
      <c r="B118" s="57" t="s">
        <v>287</v>
      </c>
      <c r="C118" s="60">
        <v>12.6</v>
      </c>
      <c r="D118" s="57">
        <v>4.4</v>
      </c>
      <c r="E118" s="57">
        <v>56</v>
      </c>
      <c r="F118" s="57">
        <v>91.43</v>
      </c>
      <c r="G118" s="61">
        <v>0.007</v>
      </c>
      <c r="H118" s="62">
        <v>103282</v>
      </c>
      <c r="I118" s="62">
        <v>190875224</v>
      </c>
      <c r="J118" s="62">
        <v>1848.0976743285373</v>
      </c>
      <c r="K118" s="62">
        <v>87593.22399999999</v>
      </c>
    </row>
    <row r="119" spans="1:11" ht="15">
      <c r="A119" s="63" t="s">
        <v>68</v>
      </c>
      <c r="B119" s="57" t="s">
        <v>287</v>
      </c>
      <c r="C119" s="60">
        <v>16.8</v>
      </c>
      <c r="D119" s="57">
        <v>1.7</v>
      </c>
      <c r="E119" s="57">
        <v>2</v>
      </c>
      <c r="F119" s="57">
        <v>89.16</v>
      </c>
      <c r="G119" s="61">
        <v>0.013</v>
      </c>
      <c r="H119" s="62">
        <v>23197</v>
      </c>
      <c r="I119" s="62">
        <v>17010268</v>
      </c>
      <c r="J119" s="62">
        <v>733.2960296590077</v>
      </c>
      <c r="K119" s="62">
        <v>0</v>
      </c>
    </row>
    <row r="120" spans="1:11" ht="15">
      <c r="A120" s="63" t="s">
        <v>75</v>
      </c>
      <c r="B120" s="57" t="s">
        <v>287</v>
      </c>
      <c r="C120" s="60">
        <v>4.7</v>
      </c>
      <c r="D120" s="57">
        <v>7.7</v>
      </c>
      <c r="E120" s="57">
        <v>4</v>
      </c>
      <c r="F120" s="57">
        <v>95.45</v>
      </c>
      <c r="G120" s="61">
        <v>0.017</v>
      </c>
      <c r="H120" s="62">
        <v>17084</v>
      </c>
      <c r="I120" s="62">
        <v>49665304</v>
      </c>
      <c r="J120" s="62">
        <v>2907.1238585811284</v>
      </c>
      <c r="K120" s="62">
        <v>32581.303999999996</v>
      </c>
    </row>
    <row r="121" spans="1:11" ht="15">
      <c r="A121" s="63" t="s">
        <v>91</v>
      </c>
      <c r="B121" s="57" t="s">
        <v>287</v>
      </c>
      <c r="C121" s="60">
        <v>6.1</v>
      </c>
      <c r="D121" s="57">
        <v>6.9</v>
      </c>
      <c r="E121" s="57">
        <v>1</v>
      </c>
      <c r="F121" s="57">
        <v>97.36</v>
      </c>
      <c r="G121" s="61">
        <v>0.02</v>
      </c>
      <c r="H121" s="62">
        <v>5037</v>
      </c>
      <c r="I121" s="62">
        <v>14899509</v>
      </c>
      <c r="J121" s="62">
        <v>2958.012507444908</v>
      </c>
      <c r="K121" s="62">
        <v>9862.509</v>
      </c>
    </row>
    <row r="122" spans="1:11" ht="15">
      <c r="A122" s="63" t="s">
        <v>120</v>
      </c>
      <c r="B122" s="57" t="s">
        <v>287</v>
      </c>
      <c r="C122" s="60">
        <v>11.1</v>
      </c>
      <c r="D122" s="57">
        <v>5.5</v>
      </c>
      <c r="E122" s="57">
        <v>2</v>
      </c>
      <c r="F122" s="57">
        <v>43.57</v>
      </c>
      <c r="G122" s="61">
        <v>0.003</v>
      </c>
      <c r="H122" s="62">
        <v>1874</v>
      </c>
      <c r="I122" s="62">
        <v>922942</v>
      </c>
      <c r="J122" s="62">
        <v>492.49839914621134</v>
      </c>
      <c r="K122" s="62">
        <v>0</v>
      </c>
    </row>
    <row r="123" spans="1:11" ht="15">
      <c r="A123" s="63" t="s">
        <v>196</v>
      </c>
      <c r="B123" s="57" t="s">
        <v>287</v>
      </c>
      <c r="C123" s="60">
        <v>4.8</v>
      </c>
      <c r="D123" s="57">
        <v>3.8</v>
      </c>
      <c r="E123" s="57">
        <v>1</v>
      </c>
      <c r="F123" s="57">
        <v>97.95</v>
      </c>
      <c r="G123" s="61">
        <v>0.026</v>
      </c>
      <c r="H123" s="62">
        <v>2528</v>
      </c>
      <c r="I123" s="62">
        <v>6980320</v>
      </c>
      <c r="J123" s="62">
        <v>2761.2025316455697</v>
      </c>
      <c r="K123" s="62">
        <v>4452.32</v>
      </c>
    </row>
    <row r="124" spans="1:11" ht="15">
      <c r="A124" s="63" t="s">
        <v>197</v>
      </c>
      <c r="B124" s="57" t="s">
        <v>287</v>
      </c>
      <c r="C124" s="60">
        <v>8.7</v>
      </c>
      <c r="D124" s="57">
        <v>6.9</v>
      </c>
      <c r="E124" s="57">
        <v>5</v>
      </c>
      <c r="F124" s="57">
        <v>90.06</v>
      </c>
      <c r="G124" s="61">
        <v>0.014</v>
      </c>
      <c r="H124" s="62">
        <v>21144</v>
      </c>
      <c r="I124" s="62">
        <v>29885322</v>
      </c>
      <c r="J124" s="62">
        <v>1413.4185584562997</v>
      </c>
      <c r="K124" s="62">
        <v>8741.322</v>
      </c>
    </row>
    <row r="125" spans="1:11" ht="15">
      <c r="A125" s="63" t="s">
        <v>229</v>
      </c>
      <c r="B125" s="57" t="s">
        <v>287</v>
      </c>
      <c r="C125" s="60">
        <v>4.1</v>
      </c>
      <c r="D125" s="57">
        <v>5.5</v>
      </c>
      <c r="E125" s="57">
        <v>1</v>
      </c>
      <c r="F125" s="57">
        <v>46.85</v>
      </c>
      <c r="G125" s="61">
        <v>0.008</v>
      </c>
      <c r="H125" s="62">
        <v>278</v>
      </c>
      <c r="I125" s="62">
        <v>452074</v>
      </c>
      <c r="J125" s="62">
        <v>1626.1654676258993</v>
      </c>
      <c r="K125" s="62">
        <v>174.074</v>
      </c>
    </row>
    <row r="126" spans="1:11" ht="15">
      <c r="A126" s="63" t="s">
        <v>252</v>
      </c>
      <c r="B126" s="57" t="s">
        <v>287</v>
      </c>
      <c r="C126" s="60">
        <v>4.5</v>
      </c>
      <c r="D126" s="57">
        <v>4.6</v>
      </c>
      <c r="E126" s="57">
        <v>1</v>
      </c>
      <c r="F126" s="57">
        <v>60.2</v>
      </c>
      <c r="G126" s="61">
        <v>0.003</v>
      </c>
      <c r="H126" s="62">
        <v>1991</v>
      </c>
      <c r="I126" s="62">
        <v>3565821</v>
      </c>
      <c r="J126" s="62">
        <v>1790.9698643897539</v>
      </c>
      <c r="K126" s="62">
        <v>1574.821</v>
      </c>
    </row>
    <row r="127" spans="1:11" ht="15">
      <c r="A127" s="63" t="s">
        <v>255</v>
      </c>
      <c r="B127" s="57" t="s">
        <v>287</v>
      </c>
      <c r="C127" s="60">
        <v>10.1</v>
      </c>
      <c r="D127" s="57">
        <v>12.3</v>
      </c>
      <c r="E127" s="57">
        <v>2</v>
      </c>
      <c r="F127" s="57">
        <v>94.65</v>
      </c>
      <c r="G127" s="61">
        <v>0.02</v>
      </c>
      <c r="H127" s="62">
        <v>14583</v>
      </c>
      <c r="I127" s="62">
        <v>28715855</v>
      </c>
      <c r="J127" s="62">
        <v>1969.1322087361996</v>
      </c>
      <c r="K127" s="62">
        <v>14132.855</v>
      </c>
    </row>
    <row r="128" spans="1:11" ht="15">
      <c r="A128" s="63" t="s">
        <v>28</v>
      </c>
      <c r="B128" s="57" t="s">
        <v>288</v>
      </c>
      <c r="C128" s="60">
        <v>0</v>
      </c>
      <c r="D128" s="57">
        <v>0</v>
      </c>
      <c r="E128" s="57">
        <v>71</v>
      </c>
      <c r="F128" s="57">
        <v>0.03</v>
      </c>
      <c r="G128" s="61" t="s">
        <v>29</v>
      </c>
      <c r="H128" s="62" t="s">
        <v>29</v>
      </c>
      <c r="I128" s="62">
        <v>32901664</v>
      </c>
      <c r="J128" s="62" t="s">
        <v>29</v>
      </c>
      <c r="K128" s="62" t="e">
        <f>#N/A</f>
        <v>#N/A</v>
      </c>
    </row>
    <row r="129" spans="1:11" ht="15">
      <c r="A129" s="63" t="s">
        <v>289</v>
      </c>
      <c r="B129" s="57" t="s">
        <v>288</v>
      </c>
      <c r="C129" s="60">
        <v>0.3</v>
      </c>
      <c r="D129" s="57">
        <v>16.4</v>
      </c>
      <c r="E129" s="57">
        <v>2</v>
      </c>
      <c r="F129" s="57">
        <v>41.48</v>
      </c>
      <c r="G129" s="61">
        <v>0.027</v>
      </c>
      <c r="H129" s="62">
        <v>669</v>
      </c>
      <c r="I129" s="62">
        <v>3346892</v>
      </c>
      <c r="J129" s="62">
        <v>5002.82810164425</v>
      </c>
      <c r="K129" s="62">
        <v>2677.892</v>
      </c>
    </row>
    <row r="130" spans="1:11" ht="15">
      <c r="A130" s="63" t="s">
        <v>41</v>
      </c>
      <c r="B130" s="57" t="s">
        <v>288</v>
      </c>
      <c r="C130" s="60">
        <v>0.1</v>
      </c>
      <c r="D130" s="57">
        <v>3.9</v>
      </c>
      <c r="E130" s="57">
        <v>25</v>
      </c>
      <c r="F130" s="57">
        <v>4.64</v>
      </c>
      <c r="G130" s="61">
        <v>0.034</v>
      </c>
      <c r="H130" s="62">
        <v>58</v>
      </c>
      <c r="I130" s="62">
        <v>8411360</v>
      </c>
      <c r="J130" s="62">
        <v>145023.44827586206</v>
      </c>
      <c r="K130" s="62">
        <v>8353.36</v>
      </c>
    </row>
    <row r="131" spans="1:11" ht="15">
      <c r="A131" s="63" t="s">
        <v>43</v>
      </c>
      <c r="B131" s="57" t="s">
        <v>288</v>
      </c>
      <c r="C131" s="60">
        <v>3.1</v>
      </c>
      <c r="D131" s="57">
        <v>5.1</v>
      </c>
      <c r="E131" s="57">
        <v>6</v>
      </c>
      <c r="F131" s="57">
        <v>10.36</v>
      </c>
      <c r="G131" s="61">
        <v>0.034</v>
      </c>
      <c r="H131" s="62">
        <v>111</v>
      </c>
      <c r="I131" s="62">
        <v>716145</v>
      </c>
      <c r="J131" s="62">
        <v>6451.756756756757</v>
      </c>
      <c r="K131" s="62">
        <v>605.145</v>
      </c>
    </row>
    <row r="132" spans="1:11" ht="15">
      <c r="A132" s="63" t="s">
        <v>92</v>
      </c>
      <c r="B132" s="57" t="s">
        <v>288</v>
      </c>
      <c r="C132" s="60">
        <v>2.5</v>
      </c>
      <c r="D132" s="57">
        <v>0.7</v>
      </c>
      <c r="E132" s="57">
        <v>23</v>
      </c>
      <c r="F132" s="57">
        <v>12.98</v>
      </c>
      <c r="G132" s="61">
        <v>0.005</v>
      </c>
      <c r="H132" s="62">
        <v>3300</v>
      </c>
      <c r="I132" s="62">
        <v>80063292</v>
      </c>
      <c r="J132" s="62">
        <v>24261.603636363638</v>
      </c>
      <c r="K132" s="62">
        <v>76763.292</v>
      </c>
    </row>
    <row r="133" spans="1:11" ht="15">
      <c r="A133" s="63" t="s">
        <v>129</v>
      </c>
      <c r="B133" s="57" t="s">
        <v>288</v>
      </c>
      <c r="C133" s="60">
        <v>0</v>
      </c>
      <c r="D133" s="57">
        <v>2</v>
      </c>
      <c r="E133" s="57">
        <v>94</v>
      </c>
      <c r="F133" s="57">
        <v>0.33</v>
      </c>
      <c r="G133" s="61">
        <v>-0.006</v>
      </c>
      <c r="H133" s="62">
        <v>129</v>
      </c>
      <c r="I133" s="62">
        <v>76931899</v>
      </c>
      <c r="J133" s="62">
        <v>596371.3100775194</v>
      </c>
      <c r="K133" s="62">
        <v>76802.899</v>
      </c>
    </row>
    <row r="134" spans="1:11" ht="15">
      <c r="A134" s="63" t="s">
        <v>130</v>
      </c>
      <c r="B134" s="57" t="s">
        <v>288</v>
      </c>
      <c r="C134" s="60">
        <v>0.1</v>
      </c>
      <c r="D134" s="57">
        <v>0</v>
      </c>
      <c r="E134" s="57">
        <v>21</v>
      </c>
      <c r="F134" s="57">
        <v>1.55</v>
      </c>
      <c r="G134" s="61">
        <v>-0.009</v>
      </c>
      <c r="H134" s="62">
        <v>219</v>
      </c>
      <c r="I134" s="62">
        <v>30338663</v>
      </c>
      <c r="J134" s="62">
        <v>138532.70776255708</v>
      </c>
      <c r="K134" s="62">
        <v>30119.663</v>
      </c>
    </row>
    <row r="135" spans="1:11" ht="15">
      <c r="A135" s="63" t="s">
        <v>132</v>
      </c>
      <c r="B135" s="57" t="s">
        <v>288</v>
      </c>
      <c r="C135" s="60">
        <v>0.2</v>
      </c>
      <c r="D135" s="57">
        <v>2.5</v>
      </c>
      <c r="E135" s="57">
        <v>40</v>
      </c>
      <c r="F135" s="57">
        <v>2.25</v>
      </c>
      <c r="G135" s="61">
        <v>0.028</v>
      </c>
      <c r="H135" s="62">
        <v>197</v>
      </c>
      <c r="I135" s="62">
        <v>6017886</v>
      </c>
      <c r="J135" s="62">
        <v>30547.644670050762</v>
      </c>
      <c r="K135" s="62">
        <v>5820.886</v>
      </c>
    </row>
    <row r="136" spans="1:11" ht="15">
      <c r="A136" s="63" t="s">
        <v>136</v>
      </c>
      <c r="B136" s="57" t="s">
        <v>288</v>
      </c>
      <c r="C136" s="60">
        <v>0.2</v>
      </c>
      <c r="D136" s="57">
        <v>7.9</v>
      </c>
      <c r="E136" s="57">
        <v>14</v>
      </c>
      <c r="F136" s="57">
        <v>2.75</v>
      </c>
      <c r="G136" s="61">
        <v>0.008</v>
      </c>
      <c r="H136" s="62">
        <v>224</v>
      </c>
      <c r="I136" s="62">
        <v>8797930</v>
      </c>
      <c r="J136" s="62">
        <v>39276.47321428572</v>
      </c>
      <c r="K136" s="62">
        <v>8573.93</v>
      </c>
    </row>
    <row r="137" spans="1:11" ht="15">
      <c r="A137" s="63" t="s">
        <v>142</v>
      </c>
      <c r="B137" s="57" t="s">
        <v>288</v>
      </c>
      <c r="C137" s="60">
        <v>0.6</v>
      </c>
      <c r="D137" s="57">
        <v>13.6</v>
      </c>
      <c r="E137" s="57">
        <v>11</v>
      </c>
      <c r="F137" s="57">
        <v>8.17</v>
      </c>
      <c r="G137" s="61">
        <v>0.087</v>
      </c>
      <c r="H137" s="62">
        <v>69</v>
      </c>
      <c r="I137" s="62">
        <v>2419713</v>
      </c>
      <c r="J137" s="62">
        <v>35068.30434782609</v>
      </c>
      <c r="K137" s="62">
        <v>2350.713</v>
      </c>
    </row>
    <row r="138" spans="1:11" ht="15">
      <c r="A138" s="63" t="s">
        <v>146</v>
      </c>
      <c r="B138" s="57" t="s">
        <v>288</v>
      </c>
      <c r="C138" s="60">
        <v>0.6</v>
      </c>
      <c r="D138" s="57">
        <v>3.4</v>
      </c>
      <c r="E138" s="57">
        <v>8</v>
      </c>
      <c r="F138" s="57">
        <v>31.93</v>
      </c>
      <c r="G138" s="61">
        <v>-0.011</v>
      </c>
      <c r="H138" s="62">
        <v>1512</v>
      </c>
      <c r="I138" s="62">
        <v>3722943</v>
      </c>
      <c r="J138" s="62">
        <v>2462.2638888888887</v>
      </c>
      <c r="K138" s="62">
        <v>2210.943</v>
      </c>
    </row>
    <row r="139" spans="1:11" ht="15">
      <c r="A139" s="63" t="s">
        <v>149</v>
      </c>
      <c r="B139" s="57" t="s">
        <v>288</v>
      </c>
      <c r="C139" s="60">
        <v>0.3</v>
      </c>
      <c r="D139" s="57">
        <v>4.6</v>
      </c>
      <c r="E139" s="57">
        <v>28</v>
      </c>
      <c r="F139" s="57">
        <v>2.54</v>
      </c>
      <c r="G139" s="61">
        <v>0.039</v>
      </c>
      <c r="H139" s="62">
        <v>124</v>
      </c>
      <c r="I139" s="62">
        <v>6981828</v>
      </c>
      <c r="J139" s="62">
        <v>56305.06451612903</v>
      </c>
      <c r="K139" s="62">
        <v>6857.828</v>
      </c>
    </row>
    <row r="140" spans="1:11" ht="15">
      <c r="A140" s="63" t="s">
        <v>172</v>
      </c>
      <c r="B140" s="57" t="s">
        <v>288</v>
      </c>
      <c r="C140" s="60">
        <v>0</v>
      </c>
      <c r="D140" s="57">
        <v>0.9</v>
      </c>
      <c r="E140" s="57">
        <v>24</v>
      </c>
      <c r="F140" s="57">
        <v>0.1</v>
      </c>
      <c r="G140" s="61">
        <v>-0.001</v>
      </c>
      <c r="H140" s="62">
        <v>92</v>
      </c>
      <c r="I140" s="62">
        <v>32682965</v>
      </c>
      <c r="J140" s="62">
        <v>355249.6195652174</v>
      </c>
      <c r="K140" s="62">
        <v>32590.965</v>
      </c>
    </row>
    <row r="141" spans="1:11" ht="15">
      <c r="A141" s="63" t="s">
        <v>190</v>
      </c>
      <c r="B141" s="57" t="s">
        <v>288</v>
      </c>
      <c r="C141" s="60">
        <v>0.3</v>
      </c>
      <c r="D141" s="57">
        <v>5.2</v>
      </c>
      <c r="E141" s="57">
        <v>25</v>
      </c>
      <c r="F141" s="57">
        <v>2.54</v>
      </c>
      <c r="G141" s="61">
        <v>0.04</v>
      </c>
      <c r="H141" s="62">
        <v>90</v>
      </c>
      <c r="I141" s="62">
        <v>3517471</v>
      </c>
      <c r="J141" s="62">
        <v>39083.01111111111</v>
      </c>
      <c r="K141" s="62">
        <v>3427.471</v>
      </c>
    </row>
    <row r="142" spans="1:11" ht="15">
      <c r="A142" s="63" t="s">
        <v>191</v>
      </c>
      <c r="B142" s="57" t="s">
        <v>288</v>
      </c>
      <c r="C142" s="60">
        <v>0.4</v>
      </c>
      <c r="D142" s="57">
        <v>6.9</v>
      </c>
      <c r="E142" s="57">
        <v>374</v>
      </c>
      <c r="F142" s="57">
        <v>2.31</v>
      </c>
      <c r="G142" s="61">
        <v>0.037</v>
      </c>
      <c r="H142" s="62">
        <v>5745</v>
      </c>
      <c r="I142" s="62">
        <v>199744986</v>
      </c>
      <c r="J142" s="62">
        <v>34768.49190600522</v>
      </c>
      <c r="K142" s="62">
        <v>193999.986</v>
      </c>
    </row>
    <row r="143" spans="1:11" ht="15">
      <c r="A143" s="63" t="s">
        <v>202</v>
      </c>
      <c r="B143" s="57" t="s">
        <v>288</v>
      </c>
      <c r="C143" s="60">
        <v>2.5</v>
      </c>
      <c r="D143" s="57">
        <v>17.9</v>
      </c>
      <c r="E143" s="57">
        <v>7</v>
      </c>
      <c r="F143" s="57">
        <v>10.47</v>
      </c>
      <c r="G143" s="61">
        <v>0.13</v>
      </c>
      <c r="H143" s="62">
        <v>104</v>
      </c>
      <c r="I143" s="62">
        <v>692178</v>
      </c>
      <c r="J143" s="62">
        <v>6655.557692307692</v>
      </c>
      <c r="K143" s="62">
        <v>588.178</v>
      </c>
    </row>
    <row r="144" spans="1:11" ht="15">
      <c r="A144" s="63" t="s">
        <v>210</v>
      </c>
      <c r="B144" s="57" t="s">
        <v>288</v>
      </c>
      <c r="C144" s="60">
        <v>0.9</v>
      </c>
      <c r="D144" s="57">
        <v>6.8</v>
      </c>
      <c r="E144" s="57">
        <v>24</v>
      </c>
      <c r="F144" s="57">
        <v>4.54</v>
      </c>
      <c r="G144" s="61">
        <v>0.043</v>
      </c>
      <c r="H144" s="62">
        <v>128</v>
      </c>
      <c r="I144" s="62">
        <v>28778495</v>
      </c>
      <c r="J144" s="62">
        <v>224831.9921875</v>
      </c>
      <c r="K144" s="62">
        <v>28650.495</v>
      </c>
    </row>
    <row r="145" spans="1:11" ht="15">
      <c r="A145" s="63" t="s">
        <v>218</v>
      </c>
      <c r="B145" s="57" t="s">
        <v>288</v>
      </c>
      <c r="C145" s="60">
        <v>0</v>
      </c>
      <c r="D145" s="57">
        <v>0</v>
      </c>
      <c r="E145" s="57">
        <v>17</v>
      </c>
      <c r="F145" s="57">
        <v>0.05</v>
      </c>
      <c r="G145" s="61">
        <v>0.042</v>
      </c>
      <c r="H145" s="62">
        <v>2</v>
      </c>
      <c r="I145" s="62">
        <v>14130792</v>
      </c>
      <c r="J145" s="62">
        <v>7065396</v>
      </c>
      <c r="K145" s="62">
        <v>14128.792</v>
      </c>
    </row>
    <row r="146" spans="1:11" ht="15">
      <c r="A146" s="63" t="s">
        <v>233</v>
      </c>
      <c r="B146" s="57" t="s">
        <v>288</v>
      </c>
      <c r="C146" s="60">
        <v>0.1</v>
      </c>
      <c r="D146" s="57">
        <v>1.2</v>
      </c>
      <c r="E146" s="57">
        <v>16</v>
      </c>
      <c r="F146" s="57">
        <v>5.12</v>
      </c>
      <c r="G146" s="61">
        <v>0.007</v>
      </c>
      <c r="H146" s="62">
        <v>589</v>
      </c>
      <c r="I146" s="62">
        <v>20464138</v>
      </c>
      <c r="J146" s="62">
        <v>34743.867572156196</v>
      </c>
      <c r="K146" s="62">
        <v>19875.138</v>
      </c>
    </row>
    <row r="147" spans="1:11" ht="15">
      <c r="A147" s="63" t="s">
        <v>290</v>
      </c>
      <c r="B147" s="57" t="s">
        <v>288</v>
      </c>
      <c r="C147" s="60">
        <v>0</v>
      </c>
      <c r="D147" s="57">
        <v>7.4</v>
      </c>
      <c r="E147" s="57">
        <v>15</v>
      </c>
      <c r="F147" s="57">
        <v>0.22</v>
      </c>
      <c r="G147" s="61">
        <v>0.005</v>
      </c>
      <c r="H147" s="62">
        <v>21</v>
      </c>
      <c r="I147" s="62">
        <v>10928892</v>
      </c>
      <c r="J147" s="62">
        <v>520423.4285714286</v>
      </c>
      <c r="K147" s="62">
        <v>10907.892</v>
      </c>
    </row>
    <row r="148" spans="1:11" ht="15">
      <c r="A148" s="63" t="s">
        <v>243</v>
      </c>
      <c r="B148" s="57" t="s">
        <v>288</v>
      </c>
      <c r="C148" s="60">
        <v>0.03</v>
      </c>
      <c r="D148" s="57">
        <v>8.4</v>
      </c>
      <c r="E148" s="57">
        <v>38</v>
      </c>
      <c r="F148" s="57">
        <v>0.32</v>
      </c>
      <c r="G148" s="61">
        <v>0.037</v>
      </c>
      <c r="H148" s="62">
        <v>289</v>
      </c>
      <c r="I148" s="62">
        <v>76054450</v>
      </c>
      <c r="J148" s="62">
        <v>263164.18685121107</v>
      </c>
      <c r="K148" s="62">
        <v>75765.45</v>
      </c>
    </row>
    <row r="149" spans="1:11" ht="15">
      <c r="A149" s="63" t="s">
        <v>249</v>
      </c>
      <c r="B149" s="57" t="s">
        <v>288</v>
      </c>
      <c r="C149" s="60">
        <v>0.8</v>
      </c>
      <c r="D149" s="57">
        <v>3.8</v>
      </c>
      <c r="E149" s="57">
        <v>26</v>
      </c>
      <c r="F149" s="57">
        <v>9.25</v>
      </c>
      <c r="G149" s="61">
        <v>0.025</v>
      </c>
      <c r="H149" s="62">
        <v>78</v>
      </c>
      <c r="I149" s="62">
        <v>2851247</v>
      </c>
      <c r="J149" s="62">
        <v>36554.44871794872</v>
      </c>
      <c r="K149" s="62">
        <v>2773.247</v>
      </c>
    </row>
    <row r="150" spans="1:11" ht="15">
      <c r="A150" s="63" t="s">
        <v>261</v>
      </c>
      <c r="B150" s="57" t="s">
        <v>288</v>
      </c>
      <c r="C150" s="60">
        <v>0</v>
      </c>
      <c r="D150" s="57">
        <v>5.5</v>
      </c>
      <c r="E150" s="57">
        <v>17</v>
      </c>
      <c r="F150" s="57">
        <v>0.05</v>
      </c>
      <c r="G150" s="61">
        <v>0.001</v>
      </c>
      <c r="H150" s="62">
        <v>12</v>
      </c>
      <c r="I150" s="62">
        <v>25366187</v>
      </c>
      <c r="J150" s="62">
        <v>2113848.9166666665</v>
      </c>
      <c r="K150" s="62">
        <v>25354.187</v>
      </c>
    </row>
    <row r="151" spans="1:11" ht="15">
      <c r="A151" s="63" t="s">
        <v>291</v>
      </c>
      <c r="B151" s="57" t="s">
        <v>292</v>
      </c>
      <c r="C151" s="60">
        <v>17.7</v>
      </c>
      <c r="D151" s="57">
        <v>6.5</v>
      </c>
      <c r="E151" s="57">
        <v>3</v>
      </c>
      <c r="F151" s="57">
        <v>96.7</v>
      </c>
      <c r="G151" s="61">
        <v>0.027</v>
      </c>
      <c r="H151" s="62">
        <v>9000</v>
      </c>
      <c r="I151" s="62">
        <v>8202633</v>
      </c>
      <c r="J151" s="62">
        <v>911.4036666666667</v>
      </c>
      <c r="K151" s="62">
        <v>0</v>
      </c>
    </row>
    <row r="152" spans="1:11" ht="15">
      <c r="A152" s="63" t="s">
        <v>293</v>
      </c>
      <c r="B152" s="57" t="s">
        <v>292</v>
      </c>
      <c r="C152" s="60">
        <v>16.8</v>
      </c>
      <c r="D152" s="57">
        <v>1</v>
      </c>
      <c r="E152" s="57" t="s">
        <v>29</v>
      </c>
      <c r="F152" s="57">
        <v>93.91</v>
      </c>
      <c r="G152" s="61">
        <v>0.004</v>
      </c>
      <c r="H152" s="62">
        <v>123</v>
      </c>
      <c r="I152" s="62">
        <v>70919</v>
      </c>
      <c r="J152" s="62">
        <v>576.5772357723578</v>
      </c>
      <c r="K152" s="62">
        <v>0</v>
      </c>
    </row>
    <row r="153" spans="1:11" ht="15">
      <c r="A153" s="63" t="s">
        <v>220</v>
      </c>
      <c r="B153" s="57" t="s">
        <v>292</v>
      </c>
      <c r="C153" s="60">
        <v>15.5</v>
      </c>
      <c r="D153" s="57">
        <v>3.9</v>
      </c>
      <c r="E153" s="57" t="s">
        <v>29</v>
      </c>
      <c r="F153" s="57">
        <v>31.67</v>
      </c>
      <c r="G153" s="61">
        <v>0.019</v>
      </c>
      <c r="H153" s="62">
        <v>55822</v>
      </c>
      <c r="I153" s="62">
        <v>49975564</v>
      </c>
      <c r="J153" s="62">
        <v>895.2664540862025</v>
      </c>
      <c r="K153" s="62">
        <v>0</v>
      </c>
    </row>
    <row r="154" spans="1:11" ht="15">
      <c r="A154" s="63" t="s">
        <v>135</v>
      </c>
      <c r="B154" s="57" t="s">
        <v>292</v>
      </c>
      <c r="C154" s="60">
        <v>0.4</v>
      </c>
      <c r="D154" s="57">
        <v>0.7</v>
      </c>
      <c r="E154" s="57">
        <v>23</v>
      </c>
      <c r="F154" s="57">
        <v>1.56</v>
      </c>
      <c r="G154" s="61">
        <v>0.001</v>
      </c>
      <c r="H154" s="62">
        <v>15594</v>
      </c>
      <c r="I154" s="62">
        <v>127315474</v>
      </c>
      <c r="J154" s="62">
        <v>8164.388482749776</v>
      </c>
      <c r="K154" s="62">
        <v>111721.474</v>
      </c>
    </row>
    <row r="155" spans="1:11" ht="15">
      <c r="A155" s="63" t="s">
        <v>137</v>
      </c>
      <c r="B155" s="57" t="s">
        <v>292</v>
      </c>
      <c r="C155" s="60">
        <v>0.6</v>
      </c>
      <c r="D155" s="57">
        <v>6.4</v>
      </c>
      <c r="E155" s="57">
        <v>41</v>
      </c>
      <c r="F155" s="57">
        <v>24.66</v>
      </c>
      <c r="G155" s="61">
        <v>-0.008</v>
      </c>
      <c r="H155" s="62">
        <v>812</v>
      </c>
      <c r="I155" s="62">
        <v>16492359</v>
      </c>
      <c r="J155" s="62">
        <v>20310.786945812808</v>
      </c>
      <c r="K155" s="62">
        <v>15680.359</v>
      </c>
    </row>
    <row r="156" spans="1:11" ht="15">
      <c r="A156" s="63" t="s">
        <v>39</v>
      </c>
      <c r="B156" s="57" t="s">
        <v>294</v>
      </c>
      <c r="C156" s="60">
        <v>12.5</v>
      </c>
      <c r="D156" s="57">
        <v>-0.5</v>
      </c>
      <c r="E156" s="57">
        <v>10</v>
      </c>
      <c r="F156" s="57">
        <v>67.5</v>
      </c>
      <c r="G156" s="61">
        <v>0</v>
      </c>
      <c r="H156" s="62">
        <v>16800</v>
      </c>
      <c r="I156" s="62">
        <v>20608386</v>
      </c>
      <c r="J156" s="62">
        <v>1226.6896428571429</v>
      </c>
      <c r="K156" s="62">
        <v>3808.3859999999986</v>
      </c>
    </row>
    <row r="157" spans="1:11" ht="15">
      <c r="A157" s="63" t="s">
        <v>90</v>
      </c>
      <c r="B157" s="57" t="s">
        <v>294</v>
      </c>
      <c r="C157" s="60" t="s">
        <v>29</v>
      </c>
      <c r="D157" s="57" t="s">
        <v>29</v>
      </c>
      <c r="E157" s="57" t="s">
        <v>29</v>
      </c>
      <c r="F157" s="57" t="s">
        <v>29</v>
      </c>
      <c r="G157" s="61" t="s">
        <v>29</v>
      </c>
      <c r="H157" s="62" t="s">
        <v>29</v>
      </c>
      <c r="I157" s="62">
        <v>1015062</v>
      </c>
      <c r="J157" s="62" t="s">
        <v>29</v>
      </c>
      <c r="K157" s="62" t="e">
        <f>#N/A</f>
        <v>#N/A</v>
      </c>
    </row>
    <row r="158" spans="1:11" ht="15">
      <c r="A158" s="63" t="s">
        <v>100</v>
      </c>
      <c r="B158" s="57" t="s">
        <v>294</v>
      </c>
      <c r="C158" s="60">
        <v>17.5</v>
      </c>
      <c r="D158" s="57">
        <v>2.9</v>
      </c>
      <c r="E158" s="57">
        <v>4</v>
      </c>
      <c r="F158" s="57">
        <v>58.32</v>
      </c>
      <c r="G158" s="61">
        <v>0.014</v>
      </c>
      <c r="H158" s="62">
        <v>2244</v>
      </c>
      <c r="I158" s="62">
        <v>936229</v>
      </c>
      <c r="J158" s="62">
        <v>417.21434937611406</v>
      </c>
      <c r="K158" s="62">
        <v>0</v>
      </c>
    </row>
    <row r="159" spans="1:11" ht="15">
      <c r="A159" s="63" t="s">
        <v>139</v>
      </c>
      <c r="B159" s="57" t="s">
        <v>294</v>
      </c>
      <c r="C159" s="60">
        <v>7</v>
      </c>
      <c r="D159" s="57">
        <v>7.3</v>
      </c>
      <c r="E159" s="57" t="s">
        <v>29</v>
      </c>
      <c r="F159" s="57">
        <v>94.4</v>
      </c>
      <c r="G159" s="61">
        <v>0.014</v>
      </c>
      <c r="H159" s="62">
        <v>235</v>
      </c>
      <c r="I159" s="62">
        <v>96191</v>
      </c>
      <c r="J159" s="62">
        <v>409.32340425531913</v>
      </c>
      <c r="K159" s="62">
        <v>0</v>
      </c>
    </row>
    <row r="160" spans="1:11" ht="15">
      <c r="A160" s="63" t="s">
        <v>160</v>
      </c>
      <c r="B160" s="57" t="s">
        <v>294</v>
      </c>
      <c r="C160" s="60">
        <v>42.8</v>
      </c>
      <c r="D160" s="57">
        <v>7.3</v>
      </c>
      <c r="E160" s="57" t="s">
        <v>29</v>
      </c>
      <c r="F160" s="57">
        <v>95.2</v>
      </c>
      <c r="G160" s="61" t="s">
        <v>29</v>
      </c>
      <c r="H160" s="62" t="s">
        <v>29</v>
      </c>
      <c r="I160" s="62">
        <v>100000</v>
      </c>
      <c r="J160" s="62" t="s">
        <v>29</v>
      </c>
      <c r="K160" s="62" t="e">
        <f>#N/A</f>
        <v>#N/A</v>
      </c>
    </row>
    <row r="161" spans="1:11" ht="15">
      <c r="A161" s="63" t="s">
        <v>295</v>
      </c>
      <c r="B161" s="57" t="s">
        <v>294</v>
      </c>
      <c r="C161" s="60">
        <v>22.7</v>
      </c>
      <c r="D161" s="57">
        <v>0.4</v>
      </c>
      <c r="E161" s="57" t="s">
        <v>29</v>
      </c>
      <c r="F161" s="57">
        <v>94.3</v>
      </c>
      <c r="G161" s="61">
        <v>0.004</v>
      </c>
      <c r="H161" s="62">
        <v>28</v>
      </c>
      <c r="I161" s="62">
        <v>2364</v>
      </c>
      <c r="J161" s="62">
        <v>84.42857142857143</v>
      </c>
      <c r="K161" s="62">
        <v>0</v>
      </c>
    </row>
    <row r="162" spans="1:11" ht="15">
      <c r="A162" s="63" t="s">
        <v>176</v>
      </c>
      <c r="B162" s="57" t="s">
        <v>294</v>
      </c>
      <c r="C162" s="60">
        <v>9</v>
      </c>
      <c r="D162" s="57">
        <v>-3.8</v>
      </c>
      <c r="E162" s="57" t="s">
        <v>29</v>
      </c>
      <c r="F162" s="57">
        <v>90.5</v>
      </c>
      <c r="G162" s="61">
        <v>0.019</v>
      </c>
      <c r="H162" s="62">
        <v>32</v>
      </c>
      <c r="I162" s="62">
        <v>13790</v>
      </c>
      <c r="J162" s="62">
        <v>430.9375</v>
      </c>
      <c r="K162" s="62">
        <v>0</v>
      </c>
    </row>
    <row r="163" spans="1:11" ht="15">
      <c r="A163" s="63" t="s">
        <v>181</v>
      </c>
      <c r="B163" s="57" t="s">
        <v>294</v>
      </c>
      <c r="C163" s="60">
        <v>22.1</v>
      </c>
      <c r="D163" s="57">
        <v>-0.8</v>
      </c>
      <c r="E163" s="57">
        <v>5</v>
      </c>
      <c r="F163" s="57">
        <v>61.71</v>
      </c>
      <c r="G163" s="61">
        <v>0.003</v>
      </c>
      <c r="H163" s="62">
        <v>4983</v>
      </c>
      <c r="I163" s="62">
        <v>4207078</v>
      </c>
      <c r="J163" s="62">
        <v>844.2861729881597</v>
      </c>
      <c r="K163" s="62">
        <v>0</v>
      </c>
    </row>
    <row r="164" spans="1:11" ht="15">
      <c r="A164" s="63" t="s">
        <v>192</v>
      </c>
      <c r="B164" s="57" t="s">
        <v>294</v>
      </c>
      <c r="C164" s="60">
        <v>21.5</v>
      </c>
      <c r="D164" s="57">
        <v>2.4</v>
      </c>
      <c r="E164" s="57" t="s">
        <v>29</v>
      </c>
      <c r="F164" s="57">
        <v>96.1</v>
      </c>
      <c r="G164" s="61">
        <v>0.024</v>
      </c>
      <c r="H164" s="62">
        <v>50</v>
      </c>
      <c r="I164" s="62">
        <v>24391</v>
      </c>
      <c r="J164" s="62">
        <v>487.82</v>
      </c>
      <c r="K164" s="62">
        <v>0</v>
      </c>
    </row>
    <row r="165" spans="1:11" ht="15">
      <c r="A165" s="63" t="s">
        <v>195</v>
      </c>
      <c r="B165" s="57" t="s">
        <v>294</v>
      </c>
      <c r="C165" s="60">
        <v>21.1</v>
      </c>
      <c r="D165" s="57">
        <v>3.3</v>
      </c>
      <c r="E165" s="57">
        <v>3</v>
      </c>
      <c r="F165" s="57">
        <v>97.28</v>
      </c>
      <c r="G165" s="61">
        <v>0.023</v>
      </c>
      <c r="H165" s="62">
        <v>16524</v>
      </c>
      <c r="I165" s="62">
        <v>5917105</v>
      </c>
      <c r="J165" s="62">
        <v>358.09156378600824</v>
      </c>
      <c r="K165" s="62">
        <v>0</v>
      </c>
    </row>
    <row r="166" spans="1:11" ht="15">
      <c r="A166" s="63" t="s">
        <v>296</v>
      </c>
      <c r="B166" s="57" t="s">
        <v>294</v>
      </c>
      <c r="C166" s="60">
        <v>4</v>
      </c>
      <c r="D166" s="57">
        <v>4</v>
      </c>
      <c r="E166" s="57" t="s">
        <v>29</v>
      </c>
      <c r="F166" s="57">
        <v>96.9</v>
      </c>
      <c r="G166" s="61">
        <v>0.014</v>
      </c>
      <c r="H166" s="62">
        <v>713</v>
      </c>
      <c r="I166" s="62">
        <v>216958</v>
      </c>
      <c r="J166" s="62">
        <v>304.288920056101</v>
      </c>
      <c r="K166" s="62">
        <v>0</v>
      </c>
    </row>
    <row r="167" spans="1:11" ht="15">
      <c r="A167" s="63" t="s">
        <v>217</v>
      </c>
      <c r="B167" s="57" t="s">
        <v>294</v>
      </c>
      <c r="C167" s="60">
        <v>34.6</v>
      </c>
      <c r="D167" s="57">
        <v>3.4</v>
      </c>
      <c r="E167" s="57" t="s">
        <v>29</v>
      </c>
      <c r="F167" s="57">
        <v>96.18</v>
      </c>
      <c r="G167" s="61">
        <v>0.032</v>
      </c>
      <c r="H167" s="62">
        <v>2670</v>
      </c>
      <c r="I167" s="62">
        <v>587925</v>
      </c>
      <c r="J167" s="62">
        <v>220.19662921348313</v>
      </c>
      <c r="K167" s="62">
        <v>0</v>
      </c>
    </row>
    <row r="168" spans="1:11" ht="15">
      <c r="A168" s="63" t="s">
        <v>240</v>
      </c>
      <c r="B168" s="57" t="s">
        <v>294</v>
      </c>
      <c r="C168" s="60">
        <v>21.6</v>
      </c>
      <c r="D168" s="57">
        <v>0.4</v>
      </c>
      <c r="E168" s="57" t="s">
        <v>29</v>
      </c>
      <c r="F168" s="57">
        <v>95.17</v>
      </c>
      <c r="G168" s="61">
        <v>0.002</v>
      </c>
      <c r="H168" s="62">
        <v>552</v>
      </c>
      <c r="I168" s="62">
        <v>101251</v>
      </c>
      <c r="J168" s="62">
        <v>183.42572463768116</v>
      </c>
      <c r="K168" s="62">
        <v>0</v>
      </c>
    </row>
    <row r="169" spans="1:11" ht="15">
      <c r="A169" s="63" t="s">
        <v>246</v>
      </c>
      <c r="B169" s="57" t="s">
        <v>294</v>
      </c>
      <c r="C169" s="60">
        <v>5.1</v>
      </c>
      <c r="D169" s="57">
        <v>3</v>
      </c>
      <c r="E169" s="57" t="s">
        <v>29</v>
      </c>
      <c r="F169" s="57">
        <v>98</v>
      </c>
      <c r="G169" s="61">
        <v>0.027</v>
      </c>
      <c r="H169" s="62">
        <v>23</v>
      </c>
      <c r="I169" s="62">
        <v>15022</v>
      </c>
      <c r="J169" s="62">
        <v>653.1304347826087</v>
      </c>
      <c r="K169" s="62">
        <v>0</v>
      </c>
    </row>
    <row r="170" spans="1:11" ht="15">
      <c r="A170" s="63" t="s">
        <v>254</v>
      </c>
      <c r="B170" s="57" t="s">
        <v>294</v>
      </c>
      <c r="C170" s="60">
        <v>31.7</v>
      </c>
      <c r="D170" s="57">
        <v>4.5</v>
      </c>
      <c r="E170" s="57" t="s">
        <v>29</v>
      </c>
      <c r="F170" s="57">
        <v>91.14</v>
      </c>
      <c r="G170" s="61">
        <v>0.027</v>
      </c>
      <c r="H170" s="62">
        <v>954</v>
      </c>
      <c r="I170" s="62">
        <v>239668</v>
      </c>
      <c r="J170" s="62">
        <v>251.22431865828094</v>
      </c>
      <c r="K170" s="62">
        <v>0</v>
      </c>
    </row>
    <row r="171" spans="1:11" ht="15">
      <c r="A171" s="63" t="s">
        <v>174</v>
      </c>
      <c r="B171" s="57" t="s">
        <v>297</v>
      </c>
      <c r="C171" s="60">
        <v>5.2</v>
      </c>
      <c r="D171" s="57">
        <v>4.2</v>
      </c>
      <c r="E171" s="57">
        <v>50</v>
      </c>
      <c r="F171" s="57">
        <v>8.7</v>
      </c>
      <c r="G171" s="61">
        <v>0.038</v>
      </c>
      <c r="H171" s="62">
        <v>16170</v>
      </c>
      <c r="I171" s="62">
        <v>50902661</v>
      </c>
      <c r="J171" s="62">
        <v>3147.9691403834263</v>
      </c>
      <c r="K171" s="62">
        <v>34732.661</v>
      </c>
    </row>
    <row r="172" spans="1:11" ht="15">
      <c r="A172" s="63" t="s">
        <v>177</v>
      </c>
      <c r="B172" s="57" t="s">
        <v>297</v>
      </c>
      <c r="C172" s="60">
        <v>1.6</v>
      </c>
      <c r="D172" s="57">
        <v>23.6</v>
      </c>
      <c r="E172" s="57">
        <v>309</v>
      </c>
      <c r="F172" s="57">
        <v>1.89</v>
      </c>
      <c r="G172" s="61">
        <v>0.161</v>
      </c>
      <c r="H172" s="62">
        <v>3044</v>
      </c>
      <c r="I172" s="62">
        <v>29715459</v>
      </c>
      <c r="J172" s="62">
        <v>9761.977332457293</v>
      </c>
      <c r="K172" s="62">
        <v>26671.459</v>
      </c>
    </row>
    <row r="173" spans="1:11" ht="15">
      <c r="A173" s="63" t="s">
        <v>198</v>
      </c>
      <c r="B173" s="57" t="s">
        <v>297</v>
      </c>
      <c r="C173" s="60">
        <v>16.7</v>
      </c>
      <c r="D173" s="57">
        <v>9.4</v>
      </c>
      <c r="E173" s="57">
        <v>21</v>
      </c>
      <c r="F173" s="57">
        <v>93.19</v>
      </c>
      <c r="G173" s="61">
        <v>0.021</v>
      </c>
      <c r="H173" s="62">
        <v>81227</v>
      </c>
      <c r="I173" s="62">
        <v>90544498</v>
      </c>
      <c r="J173" s="62">
        <v>1114.7093700370567</v>
      </c>
      <c r="K173" s="62">
        <v>9317.498000000007</v>
      </c>
    </row>
    <row r="174" spans="1:11" ht="15">
      <c r="A174" s="63" t="s">
        <v>214</v>
      </c>
      <c r="B174" s="57" t="s">
        <v>297</v>
      </c>
      <c r="C174" s="60">
        <v>7.8</v>
      </c>
      <c r="D174" s="57">
        <v>4.6</v>
      </c>
      <c r="E174" s="57">
        <v>21</v>
      </c>
      <c r="F174" s="57">
        <v>14.6</v>
      </c>
      <c r="G174" s="61">
        <v>0.029</v>
      </c>
      <c r="H174" s="62">
        <v>595</v>
      </c>
      <c r="I174" s="62">
        <v>3885328</v>
      </c>
      <c r="J174" s="62">
        <v>6529.963025210084</v>
      </c>
      <c r="K174" s="62">
        <v>3290.328</v>
      </c>
    </row>
    <row r="175" spans="1:11" ht="15">
      <c r="A175" s="63" t="s">
        <v>222</v>
      </c>
      <c r="B175" s="57" t="s">
        <v>297</v>
      </c>
      <c r="C175" s="60">
        <v>1.3</v>
      </c>
      <c r="D175" s="57">
        <v>11.4</v>
      </c>
      <c r="E175" s="57">
        <v>64</v>
      </c>
      <c r="F175" s="57">
        <v>7.62</v>
      </c>
      <c r="G175" s="61">
        <v>0.02</v>
      </c>
      <c r="H175" s="62">
        <v>2026</v>
      </c>
      <c r="I175" s="62">
        <v>20869505</v>
      </c>
      <c r="J175" s="62">
        <v>10300.841559723593</v>
      </c>
      <c r="K175" s="62">
        <v>18843.505</v>
      </c>
    </row>
    <row r="176" spans="1:11" ht="15">
      <c r="A176" s="63" t="s">
        <v>234</v>
      </c>
      <c r="B176" s="57" t="s">
        <v>297</v>
      </c>
      <c r="C176" s="60">
        <v>2.7</v>
      </c>
      <c r="D176" s="57">
        <v>2.1</v>
      </c>
      <c r="E176" s="57">
        <v>13</v>
      </c>
      <c r="F176" s="57" t="s">
        <v>29</v>
      </c>
      <c r="G176" s="61" t="s">
        <v>29</v>
      </c>
      <c r="H176" s="62" t="s">
        <v>29</v>
      </c>
      <c r="I176" s="62" t="s">
        <v>29</v>
      </c>
      <c r="J176" s="62" t="s">
        <v>29</v>
      </c>
      <c r="K176" s="62" t="e">
        <f>#N/A</f>
        <v>#N/A</v>
      </c>
    </row>
    <row r="177" spans="1:11" ht="15">
      <c r="A177" s="63" t="s">
        <v>235</v>
      </c>
      <c r="B177" s="57" t="s">
        <v>297</v>
      </c>
      <c r="C177" s="60">
        <v>0.1</v>
      </c>
      <c r="D177" s="57">
        <v>15.3</v>
      </c>
      <c r="E177" s="57">
        <v>27</v>
      </c>
      <c r="F177" s="57">
        <v>1.38</v>
      </c>
      <c r="G177" s="61">
        <v>-0.04</v>
      </c>
      <c r="H177" s="62">
        <v>67</v>
      </c>
      <c r="I177" s="62">
        <v>7133677</v>
      </c>
      <c r="J177" s="62">
        <v>106472.79104477612</v>
      </c>
      <c r="K177" s="62">
        <v>7066.677</v>
      </c>
    </row>
    <row r="178" spans="1:11" ht="15">
      <c r="A178" s="63" t="s">
        <v>237</v>
      </c>
      <c r="B178" s="57" t="s">
        <v>297</v>
      </c>
      <c r="C178" s="60">
        <v>0.7</v>
      </c>
      <c r="D178" s="57">
        <v>6.4</v>
      </c>
      <c r="E178" s="57">
        <v>74</v>
      </c>
      <c r="F178" s="57">
        <v>1.62</v>
      </c>
      <c r="G178" s="61">
        <v>0.047</v>
      </c>
      <c r="H178" s="62">
        <v>4687</v>
      </c>
      <c r="I178" s="62">
        <v>66510844</v>
      </c>
      <c r="J178" s="62">
        <v>14190.493705995306</v>
      </c>
      <c r="K178" s="62">
        <v>61823.844</v>
      </c>
    </row>
    <row r="179" spans="1:11" ht="15">
      <c r="A179" s="63" t="s">
        <v>244</v>
      </c>
      <c r="B179" s="57" t="s">
        <v>297</v>
      </c>
      <c r="C179" s="60">
        <v>0</v>
      </c>
      <c r="D179" s="57">
        <v>14.2</v>
      </c>
      <c r="E179" s="57">
        <v>22</v>
      </c>
      <c r="F179" s="57">
        <v>2.66</v>
      </c>
      <c r="G179" s="61">
        <v>-0.013</v>
      </c>
      <c r="H179" s="62">
        <v>61</v>
      </c>
      <c r="I179" s="62">
        <v>5218906</v>
      </c>
      <c r="J179" s="62">
        <v>85555.83606557376</v>
      </c>
      <c r="K179" s="62">
        <v>5157.906</v>
      </c>
    </row>
    <row r="180" spans="1:11" ht="15">
      <c r="A180" s="63" t="s">
        <v>253</v>
      </c>
      <c r="B180" s="57" t="s">
        <v>297</v>
      </c>
      <c r="C180" s="60">
        <v>0.3</v>
      </c>
      <c r="D180" s="57">
        <v>6.4</v>
      </c>
      <c r="E180" s="57">
        <v>37</v>
      </c>
      <c r="F180" s="57">
        <v>1.28</v>
      </c>
      <c r="G180" s="61">
        <v>-0.033</v>
      </c>
      <c r="H180" s="62">
        <v>288</v>
      </c>
      <c r="I180" s="62">
        <v>28170066</v>
      </c>
      <c r="J180" s="62">
        <v>97812.72916666667</v>
      </c>
      <c r="K180" s="62">
        <v>27882.066</v>
      </c>
    </row>
    <row r="181" spans="1:11" ht="15">
      <c r="A181" s="63" t="s">
        <v>256</v>
      </c>
      <c r="B181" s="57" t="s">
        <v>297</v>
      </c>
      <c r="C181" s="60">
        <v>1.4</v>
      </c>
      <c r="D181" s="57">
        <v>6.2</v>
      </c>
      <c r="E181" s="57">
        <v>64</v>
      </c>
      <c r="F181" s="57">
        <v>8.16</v>
      </c>
      <c r="G181" s="61">
        <v>0.025</v>
      </c>
      <c r="H181" s="62">
        <v>5618</v>
      </c>
      <c r="I181" s="62">
        <v>90764274</v>
      </c>
      <c r="J181" s="62">
        <v>16155.976148095408</v>
      </c>
      <c r="K181" s="62">
        <v>85146.274</v>
      </c>
    </row>
    <row r="182" spans="1:11" ht="15">
      <c r="A182" s="63" t="s">
        <v>44</v>
      </c>
      <c r="B182" s="57" t="s">
        <v>297</v>
      </c>
      <c r="C182" s="60">
        <v>0.4</v>
      </c>
      <c r="D182" s="57">
        <v>2.8</v>
      </c>
      <c r="E182" s="57">
        <v>353</v>
      </c>
      <c r="F182" s="57">
        <v>0.72</v>
      </c>
      <c r="G182" s="61">
        <v>0.032</v>
      </c>
      <c r="H182" s="62">
        <v>2748</v>
      </c>
      <c r="I182" s="62">
        <v>151799126</v>
      </c>
      <c r="J182" s="62">
        <v>55239.856622998544</v>
      </c>
      <c r="K182" s="62">
        <v>149051.126</v>
      </c>
    </row>
    <row r="183" spans="1:11" ht="15">
      <c r="A183" s="63" t="s">
        <v>51</v>
      </c>
      <c r="B183" s="57" t="s">
        <v>297</v>
      </c>
      <c r="C183" s="60">
        <v>0.4</v>
      </c>
      <c r="D183" s="57">
        <v>25</v>
      </c>
      <c r="E183" s="57">
        <v>32</v>
      </c>
      <c r="F183" s="57">
        <v>0.46</v>
      </c>
      <c r="G183" s="61">
        <v>0.074</v>
      </c>
      <c r="H183" s="62">
        <v>111</v>
      </c>
      <c r="I183" s="62">
        <v>2753954</v>
      </c>
      <c r="J183" s="62">
        <v>24810.396396396398</v>
      </c>
      <c r="K183" s="62">
        <v>2642.954</v>
      </c>
    </row>
    <row r="184" spans="1:11" ht="15">
      <c r="A184" s="63" t="s">
        <v>57</v>
      </c>
      <c r="B184" s="57" t="s">
        <v>297</v>
      </c>
      <c r="C184" s="60">
        <v>4.6</v>
      </c>
      <c r="D184" s="57">
        <v>5.1</v>
      </c>
      <c r="E184" s="57">
        <v>8</v>
      </c>
      <c r="F184" s="57">
        <v>11.25</v>
      </c>
      <c r="G184" s="61">
        <v>0.045</v>
      </c>
      <c r="H184" s="62">
        <v>43</v>
      </c>
      <c r="I184" s="62">
        <v>384439</v>
      </c>
      <c r="J184" s="62">
        <v>8940.441860465116</v>
      </c>
      <c r="K184" s="62">
        <v>341.439</v>
      </c>
    </row>
    <row r="185" spans="1:11" ht="15">
      <c r="A185" s="63" t="s">
        <v>61</v>
      </c>
      <c r="B185" s="57" t="s">
        <v>297</v>
      </c>
      <c r="C185" s="60">
        <v>0.5</v>
      </c>
      <c r="D185" s="57">
        <v>11.9</v>
      </c>
      <c r="E185" s="57">
        <v>30</v>
      </c>
      <c r="F185" s="57">
        <v>1.19</v>
      </c>
      <c r="G185" s="61">
        <v>0.047</v>
      </c>
      <c r="H185" s="62">
        <v>60</v>
      </c>
      <c r="I185" s="62">
        <v>13250035</v>
      </c>
      <c r="J185" s="62">
        <v>220833.91666666666</v>
      </c>
      <c r="K185" s="62">
        <v>13190.035</v>
      </c>
    </row>
    <row r="186" spans="1:11" ht="15">
      <c r="A186" s="63" t="s">
        <v>298</v>
      </c>
      <c r="B186" s="57" t="s">
        <v>297</v>
      </c>
      <c r="C186" s="60">
        <v>16.8</v>
      </c>
      <c r="D186" s="57">
        <v>1.7</v>
      </c>
      <c r="E186" s="57">
        <v>2</v>
      </c>
      <c r="F186" s="57">
        <v>89.16</v>
      </c>
      <c r="G186" s="61">
        <v>0.013</v>
      </c>
      <c r="H186" s="62">
        <v>23197</v>
      </c>
      <c r="I186" s="62">
        <v>17010268</v>
      </c>
      <c r="J186" s="62">
        <v>733.2960296590077</v>
      </c>
      <c r="K186" s="62">
        <v>0</v>
      </c>
    </row>
    <row r="187" spans="1:11" ht="15">
      <c r="A187" s="63" t="s">
        <v>127</v>
      </c>
      <c r="B187" s="57" t="s">
        <v>297</v>
      </c>
      <c r="C187" s="60">
        <v>1.8</v>
      </c>
      <c r="D187" s="57">
        <v>5.3</v>
      </c>
      <c r="E187" s="57">
        <v>2190</v>
      </c>
      <c r="F187" s="57">
        <v>6.32</v>
      </c>
      <c r="G187" s="61" t="s">
        <v>29</v>
      </c>
      <c r="H187" s="62">
        <v>122000</v>
      </c>
      <c r="I187" s="62">
        <v>1152163518</v>
      </c>
      <c r="J187" s="62">
        <v>9443.963262295081</v>
      </c>
      <c r="K187" s="62">
        <v>1030163.5179999999</v>
      </c>
    </row>
    <row r="188" spans="1:11" ht="15">
      <c r="A188" s="63" t="s">
        <v>128</v>
      </c>
      <c r="B188" s="57" t="s">
        <v>297</v>
      </c>
      <c r="C188" s="60">
        <v>4</v>
      </c>
      <c r="D188" s="57">
        <v>4</v>
      </c>
      <c r="E188" s="57">
        <v>203</v>
      </c>
      <c r="F188" s="57">
        <v>16</v>
      </c>
      <c r="G188" s="61">
        <v>0.02</v>
      </c>
      <c r="H188" s="62">
        <v>47764</v>
      </c>
      <c r="I188" s="62">
        <v>239026778</v>
      </c>
      <c r="J188" s="62">
        <v>5004.3291600368475</v>
      </c>
      <c r="K188" s="62">
        <v>191262.778</v>
      </c>
    </row>
    <row r="189" spans="1:11" ht="15">
      <c r="A189" s="63" t="s">
        <v>187</v>
      </c>
      <c r="B189" s="57" t="s">
        <v>297</v>
      </c>
      <c r="C189" s="60">
        <v>1.5</v>
      </c>
      <c r="D189" s="57">
        <v>14</v>
      </c>
      <c r="E189" s="57">
        <v>4</v>
      </c>
      <c r="F189" s="57">
        <v>1.69</v>
      </c>
      <c r="G189" s="61">
        <v>0.113</v>
      </c>
      <c r="H189" s="62">
        <v>5003</v>
      </c>
      <c r="I189" s="62">
        <v>26451118</v>
      </c>
      <c r="J189" s="62">
        <v>5287.051369178493</v>
      </c>
      <c r="K189" s="62">
        <v>21448.118</v>
      </c>
    </row>
    <row r="190" spans="1:11" ht="15">
      <c r="A190" s="63" t="s">
        <v>143</v>
      </c>
      <c r="B190" s="57" t="s">
        <v>297</v>
      </c>
      <c r="C190" s="60">
        <v>0.6</v>
      </c>
      <c r="D190" s="57">
        <v>12.6</v>
      </c>
      <c r="E190" s="57">
        <v>27</v>
      </c>
      <c r="F190" s="57">
        <v>7.83</v>
      </c>
      <c r="G190" s="61">
        <v>-0.013</v>
      </c>
      <c r="H190" s="62">
        <v>298</v>
      </c>
      <c r="I190" s="62">
        <v>5188282</v>
      </c>
      <c r="J190" s="62">
        <v>17410.342281879195</v>
      </c>
      <c r="K190" s="62">
        <v>4890.282</v>
      </c>
    </row>
    <row r="191" spans="1:11" ht="15">
      <c r="A191" s="63" t="s">
        <v>144</v>
      </c>
      <c r="B191" s="57" t="s">
        <v>297</v>
      </c>
      <c r="C191" s="60">
        <v>1.2</v>
      </c>
      <c r="D191" s="57">
        <v>8.8</v>
      </c>
      <c r="E191" s="57">
        <v>134</v>
      </c>
      <c r="F191" s="57">
        <v>1.85</v>
      </c>
      <c r="G191" s="61">
        <v>0.059</v>
      </c>
      <c r="H191" s="62">
        <v>1080</v>
      </c>
      <c r="I191" s="62">
        <v>6964623</v>
      </c>
      <c r="J191" s="62">
        <v>6448.725</v>
      </c>
      <c r="K191" s="62">
        <v>5884.623</v>
      </c>
    </row>
    <row r="192" spans="1:11" ht="15">
      <c r="A192" s="63" t="s">
        <v>156</v>
      </c>
      <c r="B192" s="57" t="s">
        <v>297</v>
      </c>
      <c r="C192" s="60">
        <v>4.1</v>
      </c>
      <c r="D192" s="57">
        <v>3.8</v>
      </c>
      <c r="E192" s="57">
        <v>56</v>
      </c>
      <c r="F192" s="57">
        <v>9.21</v>
      </c>
      <c r="G192" s="61">
        <v>0.022</v>
      </c>
      <c r="H192" s="62">
        <v>5018</v>
      </c>
      <c r="I192" s="62">
        <v>25919134</v>
      </c>
      <c r="J192" s="62">
        <v>5165.231964926265</v>
      </c>
      <c r="K192" s="62">
        <v>20901.134</v>
      </c>
    </row>
    <row r="193" spans="1:11" ht="15">
      <c r="A193" s="63" t="s">
        <v>157</v>
      </c>
      <c r="B193" s="57" t="s">
        <v>297</v>
      </c>
      <c r="C193" s="60">
        <v>0</v>
      </c>
      <c r="D193" s="57">
        <v>0</v>
      </c>
      <c r="E193" s="57">
        <v>5</v>
      </c>
      <c r="F193" s="57">
        <v>0.1</v>
      </c>
      <c r="G193" s="61">
        <v>0.075</v>
      </c>
      <c r="H193" s="62" t="s">
        <v>29</v>
      </c>
      <c r="I193" s="62">
        <v>373116</v>
      </c>
      <c r="J193" s="62" t="s">
        <v>29</v>
      </c>
      <c r="K193" s="62" t="e">
        <f>#N/A</f>
        <v>#N/A</v>
      </c>
    </row>
    <row r="194" spans="1:11" ht="15">
      <c r="A194" s="63" t="s">
        <v>170</v>
      </c>
      <c r="B194" s="57" t="s">
        <v>297</v>
      </c>
      <c r="C194" s="60">
        <v>0.5</v>
      </c>
      <c r="D194" s="57">
        <v>16.3</v>
      </c>
      <c r="E194" s="57">
        <v>17</v>
      </c>
      <c r="F194" s="57">
        <v>0.71</v>
      </c>
      <c r="G194" s="61">
        <v>0.152</v>
      </c>
      <c r="H194" s="62">
        <v>192</v>
      </c>
      <c r="I194" s="62">
        <v>3083289</v>
      </c>
      <c r="J194" s="62">
        <v>16058.796875</v>
      </c>
      <c r="K194" s="62">
        <v>2891.289</v>
      </c>
    </row>
    <row r="195" spans="1:7" ht="15">
      <c r="A195" s="63"/>
      <c r="G195" s="61"/>
    </row>
    <row r="196" spans="1:7" ht="15">
      <c r="A196" s="63"/>
      <c r="G196" s="61"/>
    </row>
    <row r="197" spans="1:7" ht="15">
      <c r="A197" s="63"/>
      <c r="G197" s="61"/>
    </row>
    <row r="198" spans="1:7" ht="15">
      <c r="A198" s="63"/>
      <c r="G198" s="61"/>
    </row>
    <row r="199" spans="1:7" ht="15">
      <c r="A199" s="63"/>
      <c r="G199" s="61"/>
    </row>
    <row r="200" spans="1:7" ht="15">
      <c r="A200" s="63"/>
      <c r="G200" s="61"/>
    </row>
    <row r="201" spans="1:7" ht="15">
      <c r="A201" s="63"/>
      <c r="G201" s="61"/>
    </row>
    <row r="202" spans="1:7" ht="15">
      <c r="A202" s="63"/>
      <c r="G202" s="61"/>
    </row>
    <row r="203" spans="1:7" ht="15">
      <c r="A203" s="63"/>
      <c r="G203" s="61"/>
    </row>
    <row r="204" ht="12.75">
      <c r="A204" s="63"/>
    </row>
    <row r="205" ht="12.75">
      <c r="A205" s="63"/>
    </row>
    <row r="206" ht="12.75">
      <c r="A206" s="63"/>
    </row>
    <row r="207" ht="12.75">
      <c r="A207" s="63"/>
    </row>
    <row r="208" ht="12.75">
      <c r="A208" s="63"/>
    </row>
    <row r="209" ht="12.75">
      <c r="A209" s="63"/>
    </row>
    <row r="210" ht="12.75">
      <c r="A210" s="63"/>
    </row>
    <row r="211" ht="12.75">
      <c r="A211" s="63"/>
    </row>
    <row r="212" ht="12.75">
      <c r="A212" s="63"/>
    </row>
    <row r="213" ht="12.75">
      <c r="A213" s="63"/>
    </row>
    <row r="214" ht="12.75">
      <c r="A214" s="63"/>
    </row>
    <row r="215" ht="12.75">
      <c r="A215" s="63"/>
    </row>
    <row r="216" ht="12.75">
      <c r="A216" s="63"/>
    </row>
    <row r="217" ht="12.75">
      <c r="A217" s="63"/>
    </row>
    <row r="218" ht="12.75">
      <c r="A218" s="63"/>
    </row>
    <row r="219" ht="12.75">
      <c r="A219" s="63"/>
    </row>
    <row r="220" ht="12.75">
      <c r="A220" s="63"/>
    </row>
    <row r="221" ht="12.75">
      <c r="A221" s="63"/>
    </row>
    <row r="222" ht="12.75">
      <c r="A222" s="63"/>
    </row>
    <row r="223" ht="12.75">
      <c r="A223" s="63"/>
    </row>
    <row r="224" ht="12.75">
      <c r="A224" s="63"/>
    </row>
    <row r="225" ht="12.75">
      <c r="A225" s="63"/>
    </row>
    <row r="226" ht="12.75">
      <c r="A226" s="63"/>
    </row>
    <row r="227" ht="12.75">
      <c r="A227" s="63"/>
    </row>
    <row r="228" ht="12.75">
      <c r="A228" s="63"/>
    </row>
    <row r="229" ht="12.75">
      <c r="A229" s="63"/>
    </row>
    <row r="230" ht="12.75">
      <c r="A230" s="63"/>
    </row>
    <row r="231" ht="12.75">
      <c r="A231" s="63"/>
    </row>
    <row r="232" ht="12.75">
      <c r="A232" s="63"/>
    </row>
    <row r="233" ht="12.75">
      <c r="A233" s="63"/>
    </row>
    <row r="234" ht="12.75">
      <c r="A234" s="63"/>
    </row>
    <row r="235" ht="12.75">
      <c r="A235" s="63"/>
    </row>
    <row r="236" ht="12.75">
      <c r="A236" s="63"/>
    </row>
    <row r="237" ht="12.75">
      <c r="A237" s="65"/>
    </row>
    <row r="239" ht="12.75">
      <c r="A239" s="66"/>
    </row>
  </sheetData>
  <sheetProtection/>
  <autoFilter ref="A1:B194"/>
  <printOptions/>
  <pageMargins left="0.75" right="0.75" top="1" bottom="1" header="0.5118055555555555" footer="0.5118055555555555"/>
  <pageSetup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9"/>
  <sheetViews>
    <sheetView zoomScalePageLayoutView="0" workbookViewId="0" topLeftCell="A1">
      <pane xSplit="1" ySplit="2" topLeftCell="D6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56" sqref="I56"/>
    </sheetView>
  </sheetViews>
  <sheetFormatPr defaultColWidth="9.140625" defaultRowHeight="15"/>
  <cols>
    <col min="1" max="1" width="27.421875" style="7" customWidth="1"/>
    <col min="2" max="3" width="12.57421875" style="8" customWidth="1"/>
    <col min="4" max="4" width="7.57421875" style="9" customWidth="1"/>
    <col min="5" max="5" width="10.8515625" style="9" customWidth="1"/>
    <col min="6" max="6" width="10.00390625" style="9" customWidth="1"/>
    <col min="7" max="7" width="14.140625" style="9" customWidth="1"/>
    <col min="8" max="8" width="12.8515625" style="9" customWidth="1"/>
    <col min="9" max="9" width="11.7109375" style="9" customWidth="1"/>
    <col min="10" max="10" width="11.421875" style="9" customWidth="1"/>
    <col min="11" max="11" width="13.8515625" style="9" customWidth="1"/>
    <col min="12" max="12" width="16.8515625" style="10" customWidth="1"/>
    <col min="13" max="16384" width="9.140625" style="7" customWidth="1"/>
  </cols>
  <sheetData>
    <row r="1" spans="1:21" s="15" customFormat="1" ht="91.5" customHeight="1">
      <c r="A1" s="11" t="s">
        <v>11</v>
      </c>
      <c r="B1" s="11" t="s">
        <v>12</v>
      </c>
      <c r="C1" s="11" t="s">
        <v>13</v>
      </c>
      <c r="D1" s="12" t="s">
        <v>14</v>
      </c>
      <c r="E1" s="12" t="s">
        <v>15</v>
      </c>
      <c r="F1" s="12" t="s">
        <v>16</v>
      </c>
      <c r="G1" s="12" t="s">
        <v>17</v>
      </c>
      <c r="H1" s="12" t="s">
        <v>18</v>
      </c>
      <c r="I1" s="67" t="s">
        <v>19</v>
      </c>
      <c r="J1" s="12" t="s">
        <v>20</v>
      </c>
      <c r="K1" s="12" t="s">
        <v>21</v>
      </c>
      <c r="L1" s="12" t="s">
        <v>22</v>
      </c>
      <c r="M1" s="13"/>
      <c r="N1" s="14"/>
      <c r="O1" s="14"/>
      <c r="P1" s="14"/>
      <c r="Q1" s="14"/>
      <c r="R1" s="14"/>
      <c r="S1" s="14"/>
      <c r="T1" s="14"/>
      <c r="U1" s="14"/>
    </row>
    <row r="2" spans="1:21" s="15" customFormat="1" ht="15">
      <c r="A2" s="16" t="s">
        <v>23</v>
      </c>
      <c r="B2" s="17" t="s">
        <v>24</v>
      </c>
      <c r="C2" s="17" t="s">
        <v>24</v>
      </c>
      <c r="D2" s="16" t="s">
        <v>25</v>
      </c>
      <c r="E2" s="17" t="s">
        <v>24</v>
      </c>
      <c r="F2" s="17" t="s">
        <v>24</v>
      </c>
      <c r="G2" s="17" t="s">
        <v>24</v>
      </c>
      <c r="H2" s="17" t="s">
        <v>24</v>
      </c>
      <c r="I2" s="68" t="s">
        <v>26</v>
      </c>
      <c r="J2" s="16" t="s">
        <v>27</v>
      </c>
      <c r="K2" s="18"/>
      <c r="L2" s="18"/>
      <c r="M2" s="19"/>
      <c r="N2" s="20"/>
      <c r="O2" s="20"/>
      <c r="P2" s="20"/>
      <c r="Q2" s="20"/>
      <c r="R2" s="20"/>
      <c r="S2" s="20"/>
      <c r="T2" s="20"/>
      <c r="U2" s="20"/>
    </row>
    <row r="3" spans="1:21" ht="15" hidden="1">
      <c r="A3" s="21" t="s">
        <v>28</v>
      </c>
      <c r="B3" s="22">
        <v>0</v>
      </c>
      <c r="C3" s="22">
        <v>0</v>
      </c>
      <c r="D3" s="23">
        <v>71</v>
      </c>
      <c r="E3" s="24">
        <v>0.03</v>
      </c>
      <c r="F3" s="25" t="s">
        <v>29</v>
      </c>
      <c r="G3" s="25" t="s">
        <v>29</v>
      </c>
      <c r="H3" s="26">
        <v>32901664</v>
      </c>
      <c r="I3" s="69" t="s">
        <v>29</v>
      </c>
      <c r="J3" s="27" t="e">
        <f aca="true" t="shared" si="0" ref="J3:J34">(H3/1000)-G3</f>
        <v>#VALUE!</v>
      </c>
      <c r="K3" s="23"/>
      <c r="L3" s="28"/>
      <c r="O3" s="29"/>
      <c r="P3" s="15"/>
      <c r="Q3" s="30"/>
      <c r="R3" s="29"/>
      <c r="S3" s="31"/>
      <c r="T3" s="31"/>
      <c r="U3" s="31"/>
    </row>
    <row r="4" spans="1:21" ht="15" hidden="1">
      <c r="A4" s="32" t="s">
        <v>73</v>
      </c>
      <c r="B4" s="33">
        <v>0</v>
      </c>
      <c r="C4" s="33">
        <v>0</v>
      </c>
      <c r="D4" s="34">
        <v>1</v>
      </c>
      <c r="E4" s="35">
        <v>13</v>
      </c>
      <c r="F4" s="35" t="s">
        <v>29</v>
      </c>
      <c r="G4" s="35" t="s">
        <v>29</v>
      </c>
      <c r="H4" s="27">
        <v>3686</v>
      </c>
      <c r="I4" s="70" t="s">
        <v>29</v>
      </c>
      <c r="J4" s="27" t="e">
        <f t="shared" si="0"/>
        <v>#VALUE!</v>
      </c>
      <c r="K4" s="34"/>
      <c r="L4" s="37"/>
      <c r="N4" s="29"/>
      <c r="O4" s="29"/>
      <c r="P4" s="15"/>
      <c r="Q4" s="30"/>
      <c r="R4" s="29"/>
      <c r="S4" s="31"/>
      <c r="T4" s="31"/>
      <c r="U4" s="31"/>
    </row>
    <row r="5" spans="1:21" ht="15" hidden="1">
      <c r="A5" s="32" t="s">
        <v>74</v>
      </c>
      <c r="B5" s="33">
        <v>0</v>
      </c>
      <c r="C5" s="33">
        <v>0</v>
      </c>
      <c r="D5" s="34">
        <v>1</v>
      </c>
      <c r="E5" s="35">
        <v>37</v>
      </c>
      <c r="F5" s="35" t="s">
        <v>29</v>
      </c>
      <c r="G5" s="35" t="s">
        <v>29</v>
      </c>
      <c r="H5" s="27">
        <v>782</v>
      </c>
      <c r="I5" s="70" t="s">
        <v>29</v>
      </c>
      <c r="J5" s="27" t="e">
        <f t="shared" si="0"/>
        <v>#VALUE!</v>
      </c>
      <c r="K5" s="34"/>
      <c r="L5" s="37"/>
      <c r="N5" s="29"/>
      <c r="O5" s="29"/>
      <c r="P5" s="15"/>
      <c r="Q5" s="30"/>
      <c r="R5" s="29"/>
      <c r="S5" s="31"/>
      <c r="T5" s="31"/>
      <c r="U5" s="31"/>
    </row>
    <row r="6" spans="1:21" ht="15" hidden="1">
      <c r="A6" s="32" t="s">
        <v>90</v>
      </c>
      <c r="B6" s="33" t="s">
        <v>29</v>
      </c>
      <c r="C6" s="33" t="s">
        <v>29</v>
      </c>
      <c r="D6" s="34" t="s">
        <v>29</v>
      </c>
      <c r="E6" s="35" t="s">
        <v>29</v>
      </c>
      <c r="F6" s="35" t="s">
        <v>29</v>
      </c>
      <c r="G6" s="35" t="s">
        <v>29</v>
      </c>
      <c r="H6" s="27">
        <v>1015062</v>
      </c>
      <c r="I6" s="70" t="s">
        <v>29</v>
      </c>
      <c r="J6" s="27" t="e">
        <f t="shared" si="0"/>
        <v>#VALUE!</v>
      </c>
      <c r="K6" s="34"/>
      <c r="L6" s="37"/>
      <c r="N6" s="29"/>
      <c r="O6" s="29"/>
      <c r="P6" s="15"/>
      <c r="Q6" s="30"/>
      <c r="R6" s="29"/>
      <c r="S6" s="31"/>
      <c r="T6" s="31"/>
      <c r="U6" s="38"/>
    </row>
    <row r="7" spans="1:21" ht="15" hidden="1">
      <c r="A7" s="32" t="s">
        <v>107</v>
      </c>
      <c r="B7" s="33">
        <v>0.1</v>
      </c>
      <c r="C7" s="33">
        <v>-1.3</v>
      </c>
      <c r="D7" s="34" t="s">
        <v>29</v>
      </c>
      <c r="E7" s="35" t="s">
        <v>29</v>
      </c>
      <c r="F7" s="35" t="s">
        <v>29</v>
      </c>
      <c r="G7" s="35" t="s">
        <v>29</v>
      </c>
      <c r="H7" s="27">
        <v>1272</v>
      </c>
      <c r="I7" s="70" t="s">
        <v>29</v>
      </c>
      <c r="J7" s="27" t="e">
        <f t="shared" si="0"/>
        <v>#VALUE!</v>
      </c>
      <c r="K7" s="34"/>
      <c r="L7" s="37"/>
      <c r="N7" s="29"/>
      <c r="O7" s="29"/>
      <c r="P7" s="15"/>
      <c r="Q7" s="30"/>
      <c r="R7" s="29"/>
      <c r="S7" s="31"/>
      <c r="T7" s="31"/>
      <c r="U7" s="38"/>
    </row>
    <row r="8" spans="1:21" ht="15" hidden="1">
      <c r="A8" s="32" t="s">
        <v>140</v>
      </c>
      <c r="B8" s="33" t="s">
        <v>29</v>
      </c>
      <c r="C8" s="33" t="s">
        <v>29</v>
      </c>
      <c r="D8" s="34" t="s">
        <v>29</v>
      </c>
      <c r="E8" s="35">
        <v>1.69</v>
      </c>
      <c r="F8" s="35" t="s">
        <v>29</v>
      </c>
      <c r="G8" s="35" t="s">
        <v>29</v>
      </c>
      <c r="H8" s="27">
        <v>28491000</v>
      </c>
      <c r="I8" s="70" t="s">
        <v>29</v>
      </c>
      <c r="J8" s="27" t="e">
        <f t="shared" si="0"/>
        <v>#VALUE!</v>
      </c>
      <c r="K8" s="34"/>
      <c r="L8" s="37"/>
      <c r="N8" s="29"/>
      <c r="O8" s="29"/>
      <c r="P8" s="15"/>
      <c r="Q8" s="30"/>
      <c r="R8" s="29"/>
      <c r="S8" s="31"/>
      <c r="T8" s="31"/>
      <c r="U8" s="31"/>
    </row>
    <row r="9" spans="1:21" ht="15" hidden="1">
      <c r="A9" s="32" t="s">
        <v>141</v>
      </c>
      <c r="B9" s="33" t="s">
        <v>29</v>
      </c>
      <c r="C9" s="33" t="s">
        <v>29</v>
      </c>
      <c r="D9" s="34">
        <v>4</v>
      </c>
      <c r="E9" s="35">
        <v>31.67</v>
      </c>
      <c r="F9" s="35" t="s">
        <v>29</v>
      </c>
      <c r="G9" s="35" t="s">
        <v>29</v>
      </c>
      <c r="H9" s="27">
        <v>49683000</v>
      </c>
      <c r="I9" s="70" t="s">
        <v>29</v>
      </c>
      <c r="J9" s="27" t="e">
        <f t="shared" si="0"/>
        <v>#VALUE!</v>
      </c>
      <c r="K9" s="34"/>
      <c r="L9" s="37"/>
      <c r="N9" s="29"/>
      <c r="O9" s="29"/>
      <c r="P9" s="15"/>
      <c r="Q9" s="30"/>
      <c r="R9" s="29"/>
      <c r="S9" s="31"/>
      <c r="T9" s="31"/>
      <c r="U9" s="38"/>
    </row>
    <row r="10" spans="1:12" ht="15" hidden="1">
      <c r="A10" s="32" t="s">
        <v>157</v>
      </c>
      <c r="B10" s="33">
        <v>0</v>
      </c>
      <c r="C10" s="33">
        <v>0</v>
      </c>
      <c r="D10" s="34">
        <v>5</v>
      </c>
      <c r="E10" s="35">
        <v>0.1</v>
      </c>
      <c r="F10" s="36">
        <v>0.075</v>
      </c>
      <c r="G10" s="27" t="s">
        <v>29</v>
      </c>
      <c r="H10" s="27">
        <v>373116</v>
      </c>
      <c r="I10" s="70" t="s">
        <v>29</v>
      </c>
      <c r="J10" s="27" t="e">
        <f t="shared" si="0"/>
        <v>#VALUE!</v>
      </c>
      <c r="K10" s="34"/>
      <c r="L10" s="37"/>
    </row>
    <row r="11" spans="1:21" ht="15" hidden="1">
      <c r="A11" s="32" t="s">
        <v>160</v>
      </c>
      <c r="B11" s="33">
        <v>42.8</v>
      </c>
      <c r="C11" s="33">
        <v>7.3</v>
      </c>
      <c r="D11" s="34" t="s">
        <v>29</v>
      </c>
      <c r="E11" s="35">
        <v>95.2</v>
      </c>
      <c r="F11" s="35" t="s">
        <v>29</v>
      </c>
      <c r="G11" s="35" t="s">
        <v>29</v>
      </c>
      <c r="H11" s="27">
        <v>100000</v>
      </c>
      <c r="I11" s="70" t="s">
        <v>29</v>
      </c>
      <c r="J11" s="27" t="e">
        <f t="shared" si="0"/>
        <v>#VALUE!</v>
      </c>
      <c r="K11" s="34"/>
      <c r="L11" s="37"/>
      <c r="N11" s="29"/>
      <c r="O11" s="29"/>
      <c r="P11" s="15"/>
      <c r="Q11" s="30"/>
      <c r="R11" s="29"/>
      <c r="S11" s="31"/>
      <c r="T11" s="31"/>
      <c r="U11" s="31"/>
    </row>
    <row r="12" spans="1:21" ht="15" hidden="1">
      <c r="A12" s="32" t="s">
        <v>167</v>
      </c>
      <c r="B12" s="33">
        <v>0</v>
      </c>
      <c r="C12" s="33">
        <v>0</v>
      </c>
      <c r="D12" s="34" t="s">
        <v>29</v>
      </c>
      <c r="E12" s="35" t="s">
        <v>29</v>
      </c>
      <c r="F12" s="35" t="s">
        <v>29</v>
      </c>
      <c r="G12" s="35" t="s">
        <v>29</v>
      </c>
      <c r="H12" s="27">
        <v>9999</v>
      </c>
      <c r="I12" s="70" t="s">
        <v>29</v>
      </c>
      <c r="J12" s="27" t="e">
        <f t="shared" si="0"/>
        <v>#VALUE!</v>
      </c>
      <c r="K12" s="34"/>
      <c r="L12" s="37"/>
      <c r="N12" s="29"/>
      <c r="O12" s="29"/>
      <c r="P12" s="15"/>
      <c r="Q12" s="30"/>
      <c r="R12" s="29"/>
      <c r="S12" s="31"/>
      <c r="T12" s="31"/>
      <c r="U12" s="31"/>
    </row>
    <row r="13" spans="1:21" ht="15" hidden="1">
      <c r="A13" s="32" t="s">
        <v>186</v>
      </c>
      <c r="B13" s="33">
        <v>0</v>
      </c>
      <c r="C13" s="33">
        <v>0</v>
      </c>
      <c r="D13" s="34" t="s">
        <v>29</v>
      </c>
      <c r="E13" s="35">
        <v>75</v>
      </c>
      <c r="F13" s="35" t="s">
        <v>29</v>
      </c>
      <c r="G13" s="35" t="s">
        <v>29</v>
      </c>
      <c r="H13" s="27">
        <v>9999</v>
      </c>
      <c r="I13" s="70" t="s">
        <v>29</v>
      </c>
      <c r="J13" s="27" t="e">
        <f t="shared" si="0"/>
        <v>#VALUE!</v>
      </c>
      <c r="K13" s="34"/>
      <c r="L13" s="37"/>
      <c r="N13" s="29"/>
      <c r="O13" s="29"/>
      <c r="P13" s="15"/>
      <c r="Q13" s="30"/>
      <c r="R13" s="29"/>
      <c r="S13" s="31"/>
      <c r="T13" s="31"/>
      <c r="U13" s="31"/>
    </row>
    <row r="14" spans="1:21" ht="15" hidden="1">
      <c r="A14" s="32" t="s">
        <v>234</v>
      </c>
      <c r="B14" s="33">
        <v>2.7</v>
      </c>
      <c r="C14" s="33">
        <v>2.1</v>
      </c>
      <c r="D14" s="34">
        <v>13</v>
      </c>
      <c r="E14" s="35" t="s">
        <v>29</v>
      </c>
      <c r="F14" s="35" t="s">
        <v>29</v>
      </c>
      <c r="G14" s="35" t="s">
        <v>29</v>
      </c>
      <c r="H14" s="27" t="s">
        <v>29</v>
      </c>
      <c r="I14" s="70" t="s">
        <v>29</v>
      </c>
      <c r="J14" s="27" t="e">
        <f t="shared" si="0"/>
        <v>#VALUE!</v>
      </c>
      <c r="K14" s="34"/>
      <c r="L14" s="37"/>
      <c r="N14" s="29"/>
      <c r="O14" s="29"/>
      <c r="P14" s="15"/>
      <c r="Q14" s="30"/>
      <c r="R14" s="29"/>
      <c r="S14" s="31"/>
      <c r="T14" s="31"/>
      <c r="U14" s="38"/>
    </row>
    <row r="15" spans="1:21" ht="15" hidden="1">
      <c r="A15" s="32" t="s">
        <v>259</v>
      </c>
      <c r="B15" s="33">
        <v>0</v>
      </c>
      <c r="C15" s="33">
        <v>0.9</v>
      </c>
      <c r="D15" s="34">
        <v>10</v>
      </c>
      <c r="E15" s="35" t="s">
        <v>29</v>
      </c>
      <c r="F15" s="35" t="s">
        <v>29</v>
      </c>
      <c r="G15" s="35" t="s">
        <v>29</v>
      </c>
      <c r="H15" s="27" t="s">
        <v>29</v>
      </c>
      <c r="I15" s="70" t="s">
        <v>29</v>
      </c>
      <c r="J15" s="27" t="e">
        <f t="shared" si="0"/>
        <v>#VALUE!</v>
      </c>
      <c r="K15" s="34"/>
      <c r="L15" s="37"/>
      <c r="N15" s="29"/>
      <c r="O15" s="29"/>
      <c r="P15" s="15"/>
      <c r="Q15" s="30"/>
      <c r="R15" s="29"/>
      <c r="S15" s="31"/>
      <c r="T15" s="31"/>
      <c r="U15" s="31"/>
    </row>
    <row r="16" spans="1:21" ht="15" hidden="1">
      <c r="A16" s="32" t="s">
        <v>260</v>
      </c>
      <c r="B16" s="33">
        <v>4</v>
      </c>
      <c r="C16" s="33">
        <v>4</v>
      </c>
      <c r="D16" s="34" t="s">
        <v>29</v>
      </c>
      <c r="E16" s="35" t="s">
        <v>29</v>
      </c>
      <c r="F16" s="35" t="s">
        <v>29</v>
      </c>
      <c r="G16" s="35" t="s">
        <v>29</v>
      </c>
      <c r="H16" s="27" t="s">
        <v>29</v>
      </c>
      <c r="I16" s="70" t="s">
        <v>29</v>
      </c>
      <c r="J16" s="27" t="e">
        <f t="shared" si="0"/>
        <v>#VALUE!</v>
      </c>
      <c r="K16" s="34"/>
      <c r="L16" s="37"/>
      <c r="N16" s="29"/>
      <c r="O16" s="29"/>
      <c r="P16" s="15"/>
      <c r="Q16" s="30"/>
      <c r="R16" s="29"/>
      <c r="S16" s="31"/>
      <c r="T16" s="31"/>
      <c r="U16" s="31"/>
    </row>
    <row r="17" spans="1:21" ht="15">
      <c r="A17" s="32" t="s">
        <v>218</v>
      </c>
      <c r="B17" s="33">
        <v>0</v>
      </c>
      <c r="C17" s="33">
        <v>0</v>
      </c>
      <c r="D17" s="34">
        <v>17</v>
      </c>
      <c r="E17" s="35">
        <v>0.05</v>
      </c>
      <c r="F17" s="40">
        <v>0.042</v>
      </c>
      <c r="G17" s="27">
        <v>2</v>
      </c>
      <c r="H17" s="27">
        <v>14130792</v>
      </c>
      <c r="I17" s="70">
        <f>H17/G17</f>
        <v>7065396</v>
      </c>
      <c r="J17" s="27">
        <f t="shared" si="0"/>
        <v>14128.792</v>
      </c>
      <c r="K17" s="34"/>
      <c r="L17" s="37"/>
      <c r="N17" s="29"/>
      <c r="O17" s="29"/>
      <c r="P17" s="15"/>
      <c r="Q17" s="30"/>
      <c r="R17" s="29"/>
      <c r="S17" s="31"/>
      <c r="T17" s="31"/>
      <c r="U17" s="38"/>
    </row>
    <row r="18" spans="1:21" ht="15">
      <c r="A18" s="32" t="s">
        <v>261</v>
      </c>
      <c r="B18" s="33">
        <v>0</v>
      </c>
      <c r="C18" s="33">
        <v>5.5</v>
      </c>
      <c r="D18" s="34">
        <v>17</v>
      </c>
      <c r="E18" s="35">
        <v>0.05</v>
      </c>
      <c r="F18" s="40">
        <v>0.001</v>
      </c>
      <c r="G18" s="27">
        <v>12</v>
      </c>
      <c r="H18" s="27">
        <v>25366187</v>
      </c>
      <c r="I18" s="70">
        <v>2113848.9166666665</v>
      </c>
      <c r="J18" s="27">
        <f t="shared" si="0"/>
        <v>25354.187</v>
      </c>
      <c r="K18" s="34"/>
      <c r="L18" s="37"/>
      <c r="N18" s="29"/>
      <c r="O18" s="29"/>
      <c r="P18" s="15"/>
      <c r="Q18" s="30"/>
      <c r="R18" s="29"/>
      <c r="S18" s="31"/>
      <c r="T18" s="31"/>
      <c r="U18" s="31"/>
    </row>
    <row r="19" spans="1:21" ht="15">
      <c r="A19" s="32" t="s">
        <v>129</v>
      </c>
      <c r="B19" s="33">
        <v>0</v>
      </c>
      <c r="C19" s="33">
        <v>2</v>
      </c>
      <c r="D19" s="34">
        <v>94</v>
      </c>
      <c r="E19" s="35">
        <v>0.33</v>
      </c>
      <c r="F19" s="36">
        <v>-0.006</v>
      </c>
      <c r="G19" s="27">
        <v>129</v>
      </c>
      <c r="H19" s="27">
        <v>76931899</v>
      </c>
      <c r="I19" s="70">
        <v>596371.3100775194</v>
      </c>
      <c r="J19" s="27">
        <f t="shared" si="0"/>
        <v>76802.899</v>
      </c>
      <c r="K19" s="34"/>
      <c r="L19" s="37"/>
      <c r="N19" s="29"/>
      <c r="O19" s="29"/>
      <c r="P19" s="15"/>
      <c r="Q19" s="30"/>
      <c r="R19" s="29"/>
      <c r="S19" s="31"/>
      <c r="T19" s="31"/>
      <c r="U19" s="31"/>
    </row>
    <row r="20" spans="1:21" ht="15">
      <c r="A20" s="32" t="s">
        <v>242</v>
      </c>
      <c r="B20" s="33">
        <v>0</v>
      </c>
      <c r="C20" s="33">
        <v>7.4</v>
      </c>
      <c r="D20" s="34">
        <v>15</v>
      </c>
      <c r="E20" s="35">
        <v>0.22</v>
      </c>
      <c r="F20" s="40">
        <v>0.005</v>
      </c>
      <c r="G20" s="27">
        <v>21</v>
      </c>
      <c r="H20" s="27">
        <v>10928892</v>
      </c>
      <c r="I20" s="70">
        <v>520423.4285714286</v>
      </c>
      <c r="J20" s="27">
        <f t="shared" si="0"/>
        <v>10907.892</v>
      </c>
      <c r="K20" s="34"/>
      <c r="L20" s="37"/>
      <c r="N20" s="29"/>
      <c r="O20" s="29"/>
      <c r="P20" s="15"/>
      <c r="Q20" s="30"/>
      <c r="R20" s="29"/>
      <c r="S20" s="31"/>
      <c r="T20" s="31"/>
      <c r="U20" s="38"/>
    </row>
    <row r="21" spans="1:21" ht="15">
      <c r="A21" s="32" t="s">
        <v>172</v>
      </c>
      <c r="B21" s="33">
        <v>0</v>
      </c>
      <c r="C21" s="33">
        <v>0.9</v>
      </c>
      <c r="D21" s="34">
        <v>24</v>
      </c>
      <c r="E21" s="35">
        <v>0.1</v>
      </c>
      <c r="F21" s="36">
        <v>-0.001</v>
      </c>
      <c r="G21" s="27">
        <v>92</v>
      </c>
      <c r="H21" s="27">
        <v>32682965</v>
      </c>
      <c r="I21" s="70">
        <v>355249.6195652174</v>
      </c>
      <c r="J21" s="27">
        <f t="shared" si="0"/>
        <v>32590.965</v>
      </c>
      <c r="K21" s="34"/>
      <c r="L21" s="37"/>
      <c r="N21" s="29"/>
      <c r="O21" s="29"/>
      <c r="P21" s="15"/>
      <c r="Q21" s="30"/>
      <c r="R21" s="29"/>
      <c r="S21" s="31"/>
      <c r="T21" s="31"/>
      <c r="U21" s="31"/>
    </row>
    <row r="22" spans="1:21" ht="15">
      <c r="A22" s="32" t="s">
        <v>162</v>
      </c>
      <c r="B22" s="33">
        <v>0</v>
      </c>
      <c r="C22" s="33">
        <v>3.5</v>
      </c>
      <c r="D22" s="34">
        <v>14</v>
      </c>
      <c r="E22" s="35">
        <v>0.16</v>
      </c>
      <c r="F22" s="36">
        <v>-0.027</v>
      </c>
      <c r="G22" s="27">
        <v>12</v>
      </c>
      <c r="H22" s="27">
        <v>3455905</v>
      </c>
      <c r="I22" s="70">
        <v>287992.0833333333</v>
      </c>
      <c r="J22" s="27">
        <f t="shared" si="0"/>
        <v>3443.905</v>
      </c>
      <c r="K22" s="34"/>
      <c r="L22" s="37"/>
      <c r="N22" s="29"/>
      <c r="O22" s="29"/>
      <c r="P22" s="15"/>
      <c r="Q22" s="30"/>
      <c r="R22" s="29"/>
      <c r="S22" s="31"/>
      <c r="T22" s="31"/>
      <c r="U22" s="38"/>
    </row>
    <row r="23" spans="1:21" ht="15">
      <c r="A23" s="32" t="s">
        <v>243</v>
      </c>
      <c r="B23" s="33">
        <v>0.03</v>
      </c>
      <c r="C23" s="33">
        <v>8.4</v>
      </c>
      <c r="D23" s="34">
        <v>38</v>
      </c>
      <c r="E23" s="35">
        <v>0.32</v>
      </c>
      <c r="F23" s="40">
        <v>0.037</v>
      </c>
      <c r="G23" s="27">
        <v>289</v>
      </c>
      <c r="H23" s="27">
        <v>76054450</v>
      </c>
      <c r="I23" s="70">
        <v>263164.18685121107</v>
      </c>
      <c r="J23" s="27">
        <f t="shared" si="0"/>
        <v>75765.45</v>
      </c>
      <c r="K23" s="34"/>
      <c r="L23" s="37"/>
      <c r="N23" s="29"/>
      <c r="O23" s="29"/>
      <c r="P23" s="15"/>
      <c r="Q23" s="30"/>
      <c r="R23" s="29"/>
      <c r="S23" s="31"/>
      <c r="T23" s="31"/>
      <c r="U23" s="31"/>
    </row>
    <row r="24" spans="1:21" ht="15">
      <c r="A24" s="32" t="s">
        <v>210</v>
      </c>
      <c r="B24" s="33">
        <v>0.9</v>
      </c>
      <c r="C24" s="33">
        <v>6.8</v>
      </c>
      <c r="D24" s="34">
        <v>24</v>
      </c>
      <c r="E24" s="35">
        <v>4.54</v>
      </c>
      <c r="F24" s="40">
        <v>0.043</v>
      </c>
      <c r="G24" s="27">
        <v>128</v>
      </c>
      <c r="H24" s="27">
        <v>28778495</v>
      </c>
      <c r="I24" s="70">
        <v>224831.9921875</v>
      </c>
      <c r="J24" s="27">
        <f t="shared" si="0"/>
        <v>28650.495</v>
      </c>
      <c r="K24" s="34"/>
      <c r="L24" s="37"/>
      <c r="N24" s="29"/>
      <c r="O24" s="29"/>
      <c r="P24" s="15"/>
      <c r="Q24" s="30"/>
      <c r="R24" s="29"/>
      <c r="S24" s="31"/>
      <c r="T24" s="31"/>
      <c r="U24" s="31"/>
    </row>
    <row r="25" spans="1:21" ht="15">
      <c r="A25" s="32" t="s">
        <v>61</v>
      </c>
      <c r="B25" s="33">
        <v>0.5</v>
      </c>
      <c r="C25" s="33">
        <v>11.9</v>
      </c>
      <c r="D25" s="34">
        <v>30</v>
      </c>
      <c r="E25" s="35">
        <v>1.19</v>
      </c>
      <c r="F25" s="36">
        <v>0.047</v>
      </c>
      <c r="G25" s="27">
        <v>60</v>
      </c>
      <c r="H25" s="27">
        <v>13250035</v>
      </c>
      <c r="I25" s="70">
        <v>220833.91666666666</v>
      </c>
      <c r="J25" s="27">
        <f t="shared" si="0"/>
        <v>13190.035</v>
      </c>
      <c r="K25" s="34"/>
      <c r="L25" s="37"/>
      <c r="N25" s="29"/>
      <c r="O25" s="29"/>
      <c r="P25" s="15"/>
      <c r="Q25" s="30"/>
      <c r="R25" s="29"/>
      <c r="S25" s="31"/>
      <c r="T25" s="31"/>
      <c r="U25" s="38"/>
    </row>
    <row r="26" spans="1:21" ht="15">
      <c r="A26" s="32" t="s">
        <v>41</v>
      </c>
      <c r="B26" s="33">
        <v>0.1</v>
      </c>
      <c r="C26" s="33">
        <v>3.9</v>
      </c>
      <c r="D26" s="34">
        <v>25</v>
      </c>
      <c r="E26" s="35">
        <v>4.64</v>
      </c>
      <c r="F26" s="36">
        <v>0.034</v>
      </c>
      <c r="G26" s="27">
        <v>58</v>
      </c>
      <c r="H26" s="27">
        <v>8411360</v>
      </c>
      <c r="I26" s="70">
        <v>145023.44827586206</v>
      </c>
      <c r="J26" s="27">
        <f t="shared" si="0"/>
        <v>8353.36</v>
      </c>
      <c r="K26" s="34"/>
      <c r="L26" s="37"/>
      <c r="N26" s="29"/>
      <c r="O26" s="29"/>
      <c r="P26" s="15"/>
      <c r="Q26" s="30"/>
      <c r="R26" s="29"/>
      <c r="S26" s="31"/>
      <c r="T26" s="31"/>
      <c r="U26" s="31"/>
    </row>
    <row r="27" spans="1:21" ht="15">
      <c r="A27" s="32" t="s">
        <v>130</v>
      </c>
      <c r="B27" s="33">
        <v>0.1</v>
      </c>
      <c r="C27" s="33">
        <v>0</v>
      </c>
      <c r="D27" s="34">
        <v>21</v>
      </c>
      <c r="E27" s="35">
        <v>1.55</v>
      </c>
      <c r="F27" s="36">
        <v>-0.009</v>
      </c>
      <c r="G27" s="27">
        <v>219</v>
      </c>
      <c r="H27" s="27">
        <v>30338663</v>
      </c>
      <c r="I27" s="70">
        <v>138532.70776255708</v>
      </c>
      <c r="J27" s="27">
        <f t="shared" si="0"/>
        <v>30119.663</v>
      </c>
      <c r="K27" s="34"/>
      <c r="L27" s="37"/>
      <c r="N27" s="29"/>
      <c r="O27" s="29"/>
      <c r="P27" s="15"/>
      <c r="Q27" s="30"/>
      <c r="R27" s="29"/>
      <c r="S27" s="31"/>
      <c r="T27" s="31"/>
      <c r="U27" s="31"/>
    </row>
    <row r="28" spans="1:21" ht="15">
      <c r="A28" s="32" t="s">
        <v>235</v>
      </c>
      <c r="B28" s="33">
        <v>0.1</v>
      </c>
      <c r="C28" s="33">
        <v>15.3</v>
      </c>
      <c r="D28" s="34">
        <v>27</v>
      </c>
      <c r="E28" s="35">
        <v>1.38</v>
      </c>
      <c r="F28" s="40">
        <v>-0.04</v>
      </c>
      <c r="G28" s="27">
        <v>67</v>
      </c>
      <c r="H28" s="27">
        <v>7133677</v>
      </c>
      <c r="I28" s="70">
        <v>106472.79104477612</v>
      </c>
      <c r="J28" s="27">
        <f t="shared" si="0"/>
        <v>7066.677</v>
      </c>
      <c r="K28" s="34"/>
      <c r="L28" s="37"/>
      <c r="N28" s="29"/>
      <c r="O28" s="29"/>
      <c r="P28" s="15"/>
      <c r="Q28" s="30"/>
      <c r="R28" s="29"/>
      <c r="S28" s="31"/>
      <c r="T28" s="31"/>
      <c r="U28" s="31"/>
    </row>
    <row r="29" spans="1:21" ht="15">
      <c r="A29" s="32" t="s">
        <v>253</v>
      </c>
      <c r="B29" s="33">
        <v>0.3</v>
      </c>
      <c r="C29" s="33">
        <v>6.4</v>
      </c>
      <c r="D29" s="34">
        <v>37</v>
      </c>
      <c r="E29" s="35">
        <v>1.28</v>
      </c>
      <c r="F29" s="40">
        <v>-0.033</v>
      </c>
      <c r="G29" s="27">
        <v>288</v>
      </c>
      <c r="H29" s="27">
        <v>28170066</v>
      </c>
      <c r="I29" s="70">
        <v>97812.72916666667</v>
      </c>
      <c r="J29" s="27">
        <f t="shared" si="0"/>
        <v>27882.066</v>
      </c>
      <c r="K29" s="34"/>
      <c r="L29" s="37"/>
      <c r="N29" s="29"/>
      <c r="O29" s="29"/>
      <c r="P29" s="15"/>
      <c r="Q29" s="30"/>
      <c r="R29" s="29"/>
      <c r="S29" s="31"/>
      <c r="T29" s="31"/>
      <c r="U29" s="31"/>
    </row>
    <row r="30" spans="1:21" ht="15">
      <c r="A30" s="32" t="s">
        <v>244</v>
      </c>
      <c r="B30" s="33">
        <v>0</v>
      </c>
      <c r="C30" s="33">
        <v>14.2</v>
      </c>
      <c r="D30" s="34">
        <v>22</v>
      </c>
      <c r="E30" s="35">
        <v>2.66</v>
      </c>
      <c r="F30" s="40">
        <v>-0.013</v>
      </c>
      <c r="G30" s="27">
        <v>61</v>
      </c>
      <c r="H30" s="27">
        <v>5218906</v>
      </c>
      <c r="I30" s="70">
        <v>85555.83606557376</v>
      </c>
      <c r="J30" s="27">
        <f t="shared" si="0"/>
        <v>5157.906</v>
      </c>
      <c r="K30" s="34"/>
      <c r="L30" s="37"/>
      <c r="N30" s="29"/>
      <c r="O30" s="29"/>
      <c r="P30" s="15"/>
      <c r="Q30" s="30"/>
      <c r="R30" s="29"/>
      <c r="S30" s="31"/>
      <c r="T30" s="31"/>
      <c r="U30" s="31"/>
    </row>
    <row r="31" spans="1:21" ht="15">
      <c r="A31" s="32" t="s">
        <v>76</v>
      </c>
      <c r="B31" s="33">
        <v>0.1</v>
      </c>
      <c r="C31" s="33">
        <v>1.6</v>
      </c>
      <c r="D31" s="34">
        <v>8</v>
      </c>
      <c r="E31" s="35">
        <v>0.84</v>
      </c>
      <c r="F31" s="36">
        <v>0.031</v>
      </c>
      <c r="G31" s="27">
        <v>10</v>
      </c>
      <c r="H31" s="27">
        <v>766305</v>
      </c>
      <c r="I31" s="70">
        <v>76630.5</v>
      </c>
      <c r="J31" s="27">
        <f t="shared" si="0"/>
        <v>756.305</v>
      </c>
      <c r="K31" s="34"/>
      <c r="L31" s="37"/>
      <c r="N31" s="29"/>
      <c r="O31" s="29"/>
      <c r="P31" s="15"/>
      <c r="Q31" s="30"/>
      <c r="R31" s="29"/>
      <c r="S31" s="31"/>
      <c r="T31" s="31"/>
      <c r="U31" s="31"/>
    </row>
    <row r="32" spans="1:21" ht="15">
      <c r="A32" s="32" t="s">
        <v>149</v>
      </c>
      <c r="B32" s="33">
        <v>0.3</v>
      </c>
      <c r="C32" s="33">
        <v>4.6</v>
      </c>
      <c r="D32" s="34">
        <v>28</v>
      </c>
      <c r="E32" s="35">
        <v>2.54</v>
      </c>
      <c r="F32" s="36">
        <v>0.039</v>
      </c>
      <c r="G32" s="27">
        <v>124</v>
      </c>
      <c r="H32" s="27">
        <v>6981828</v>
      </c>
      <c r="I32" s="70">
        <v>56305.06451612903</v>
      </c>
      <c r="J32" s="27">
        <f t="shared" si="0"/>
        <v>6857.828</v>
      </c>
      <c r="K32" s="34"/>
      <c r="L32" s="37"/>
      <c r="N32" s="29"/>
      <c r="O32" s="29"/>
      <c r="P32" s="15"/>
      <c r="Q32" s="30"/>
      <c r="R32" s="29"/>
      <c r="S32" s="31"/>
      <c r="T32" s="31"/>
      <c r="U32" s="31"/>
    </row>
    <row r="33" spans="1:12" ht="15">
      <c r="A33" s="32" t="s">
        <v>44</v>
      </c>
      <c r="B33" s="33">
        <v>0.4</v>
      </c>
      <c r="C33" s="33">
        <v>2.8</v>
      </c>
      <c r="D33" s="34">
        <v>353</v>
      </c>
      <c r="E33" s="35">
        <v>0.72</v>
      </c>
      <c r="F33" s="36">
        <v>0.032</v>
      </c>
      <c r="G33" s="27">
        <v>2748</v>
      </c>
      <c r="H33" s="27">
        <v>151799126</v>
      </c>
      <c r="I33" s="70">
        <v>55239.856622998544</v>
      </c>
      <c r="J33" s="27">
        <f t="shared" si="0"/>
        <v>149051.126</v>
      </c>
      <c r="K33" s="34"/>
      <c r="L33" s="37"/>
    </row>
    <row r="34" spans="1:12" ht="15">
      <c r="A34" s="32" t="s">
        <v>183</v>
      </c>
      <c r="B34" s="33">
        <v>0.1</v>
      </c>
      <c r="C34" s="33">
        <v>10</v>
      </c>
      <c r="D34" s="34">
        <v>28</v>
      </c>
      <c r="E34" s="35">
        <v>0.4</v>
      </c>
      <c r="F34" s="36">
        <v>0.054</v>
      </c>
      <c r="G34" s="27">
        <v>314</v>
      </c>
      <c r="H34" s="27">
        <v>14485881</v>
      </c>
      <c r="I34" s="70">
        <v>46133.37898089172</v>
      </c>
      <c r="J34" s="27">
        <f t="shared" si="0"/>
        <v>14171.881</v>
      </c>
      <c r="K34" s="34"/>
      <c r="L34" s="37"/>
    </row>
    <row r="35" spans="1:12" ht="15">
      <c r="A35" s="32" t="s">
        <v>193</v>
      </c>
      <c r="B35" s="33">
        <v>0.1</v>
      </c>
      <c r="C35" s="33">
        <v>-1.3</v>
      </c>
      <c r="D35" s="34">
        <v>8</v>
      </c>
      <c r="E35" s="35">
        <v>1.94</v>
      </c>
      <c r="F35" s="40">
        <v>-0.017</v>
      </c>
      <c r="G35" s="27">
        <v>111</v>
      </c>
      <c r="H35" s="27">
        <v>4627000</v>
      </c>
      <c r="I35" s="70">
        <v>41684.68468468468</v>
      </c>
      <c r="J35" s="27">
        <f aca="true" t="shared" si="1" ref="J35:J66">(H35/1000)-G35</f>
        <v>4516</v>
      </c>
      <c r="K35" s="34"/>
      <c r="L35" s="37"/>
    </row>
    <row r="36" spans="1:12" ht="15">
      <c r="A36" s="32" t="s">
        <v>136</v>
      </c>
      <c r="B36" s="33">
        <v>0.2</v>
      </c>
      <c r="C36" s="33">
        <v>7.9</v>
      </c>
      <c r="D36" s="34">
        <v>14</v>
      </c>
      <c r="E36" s="35">
        <v>2.75</v>
      </c>
      <c r="F36" s="36">
        <v>0.008</v>
      </c>
      <c r="G36" s="27">
        <v>224</v>
      </c>
      <c r="H36" s="27">
        <v>8797930</v>
      </c>
      <c r="I36" s="70">
        <v>39276.47321428572</v>
      </c>
      <c r="J36" s="27">
        <f t="shared" si="1"/>
        <v>8573.93</v>
      </c>
      <c r="K36" s="34"/>
      <c r="L36" s="37"/>
    </row>
    <row r="37" spans="1:12" ht="15">
      <c r="A37" s="32" t="s">
        <v>190</v>
      </c>
      <c r="B37" s="33">
        <v>0.3</v>
      </c>
      <c r="C37" s="33">
        <v>5.2</v>
      </c>
      <c r="D37" s="34">
        <v>25</v>
      </c>
      <c r="E37" s="35">
        <v>2.54</v>
      </c>
      <c r="F37" s="36">
        <v>0.04</v>
      </c>
      <c r="G37" s="27">
        <v>90</v>
      </c>
      <c r="H37" s="27">
        <v>3517471</v>
      </c>
      <c r="I37" s="70">
        <v>39083.01111111111</v>
      </c>
      <c r="J37" s="27">
        <f t="shared" si="1"/>
        <v>3427.471</v>
      </c>
      <c r="K37" s="34"/>
      <c r="L37" s="37"/>
    </row>
    <row r="38" spans="1:12" ht="15">
      <c r="A38" s="32" t="s">
        <v>249</v>
      </c>
      <c r="B38" s="33">
        <v>0.8</v>
      </c>
      <c r="C38" s="33">
        <v>3.8</v>
      </c>
      <c r="D38" s="34">
        <v>26</v>
      </c>
      <c r="E38" s="35">
        <v>9.25</v>
      </c>
      <c r="F38" s="40">
        <v>0.025</v>
      </c>
      <c r="G38" s="27">
        <v>78</v>
      </c>
      <c r="H38" s="27">
        <v>2851247</v>
      </c>
      <c r="I38" s="70">
        <v>36554.44871794872</v>
      </c>
      <c r="J38" s="27">
        <f t="shared" si="1"/>
        <v>2773.247</v>
      </c>
      <c r="K38" s="34"/>
      <c r="L38" s="37"/>
    </row>
    <row r="39" spans="1:12" ht="15">
      <c r="A39" s="32" t="s">
        <v>164</v>
      </c>
      <c r="B39" s="33">
        <v>0.1</v>
      </c>
      <c r="C39" s="33">
        <v>8.5</v>
      </c>
      <c r="D39" s="34">
        <v>8</v>
      </c>
      <c r="E39" s="35">
        <v>2.9</v>
      </c>
      <c r="F39" s="36">
        <v>0.032</v>
      </c>
      <c r="G39" s="27">
        <v>7</v>
      </c>
      <c r="H39" s="27">
        <v>250000</v>
      </c>
      <c r="I39" s="70">
        <v>35714.28571428572</v>
      </c>
      <c r="J39" s="27">
        <f t="shared" si="1"/>
        <v>243</v>
      </c>
      <c r="K39" s="34"/>
      <c r="L39" s="37"/>
    </row>
    <row r="40" spans="1:12" ht="15">
      <c r="A40" s="32" t="s">
        <v>142</v>
      </c>
      <c r="B40" s="33">
        <v>0.6</v>
      </c>
      <c r="C40" s="33">
        <v>13.6</v>
      </c>
      <c r="D40" s="34">
        <v>11</v>
      </c>
      <c r="E40" s="35">
        <v>8.17</v>
      </c>
      <c r="F40" s="36">
        <v>0.087</v>
      </c>
      <c r="G40" s="27">
        <v>69</v>
      </c>
      <c r="H40" s="27">
        <v>2419713</v>
      </c>
      <c r="I40" s="70">
        <v>35068.30434782609</v>
      </c>
      <c r="J40" s="27">
        <f t="shared" si="1"/>
        <v>2350.713</v>
      </c>
      <c r="K40" s="34"/>
      <c r="L40" s="37"/>
    </row>
    <row r="41" spans="1:12" ht="15">
      <c r="A41" s="32" t="s">
        <v>191</v>
      </c>
      <c r="B41" s="33">
        <v>0.4</v>
      </c>
      <c r="C41" s="33">
        <v>6.9</v>
      </c>
      <c r="D41" s="34">
        <v>374</v>
      </c>
      <c r="E41" s="35">
        <v>2.31</v>
      </c>
      <c r="F41" s="36">
        <v>0.037</v>
      </c>
      <c r="G41" s="27">
        <v>5745</v>
      </c>
      <c r="H41" s="27">
        <v>199744986</v>
      </c>
      <c r="I41" s="70">
        <v>34768.49190600522</v>
      </c>
      <c r="J41" s="27">
        <f t="shared" si="1"/>
        <v>193999.986</v>
      </c>
      <c r="K41" s="34"/>
      <c r="L41" s="37"/>
    </row>
    <row r="42" spans="1:12" ht="15">
      <c r="A42" s="32" t="s">
        <v>233</v>
      </c>
      <c r="B42" s="33">
        <v>0.1</v>
      </c>
      <c r="C42" s="33">
        <v>1.2</v>
      </c>
      <c r="D42" s="34">
        <v>16</v>
      </c>
      <c r="E42" s="35">
        <v>5.12</v>
      </c>
      <c r="F42" s="40">
        <v>0.007</v>
      </c>
      <c r="G42" s="27">
        <v>589</v>
      </c>
      <c r="H42" s="27">
        <v>20464138</v>
      </c>
      <c r="I42" s="70">
        <v>34743.867572156196</v>
      </c>
      <c r="J42" s="27">
        <f t="shared" si="1"/>
        <v>19875.138</v>
      </c>
      <c r="K42" s="34"/>
      <c r="L42" s="37"/>
    </row>
    <row r="43" spans="1:12" ht="15">
      <c r="A43" s="32" t="s">
        <v>211</v>
      </c>
      <c r="B43" s="33">
        <v>0.1</v>
      </c>
      <c r="C43" s="33">
        <v>1.6</v>
      </c>
      <c r="D43" s="34">
        <v>27</v>
      </c>
      <c r="E43" s="35">
        <v>4.76</v>
      </c>
      <c r="F43" s="40">
        <v>0.023</v>
      </c>
      <c r="G43" s="27">
        <v>351</v>
      </c>
      <c r="H43" s="27">
        <v>12166453</v>
      </c>
      <c r="I43" s="70">
        <v>34662.25925925926</v>
      </c>
      <c r="J43" s="27">
        <f t="shared" si="1"/>
        <v>11815.453</v>
      </c>
      <c r="K43" s="34"/>
      <c r="L43" s="37"/>
    </row>
    <row r="44" spans="1:12" ht="15">
      <c r="A44" s="32" t="s">
        <v>132</v>
      </c>
      <c r="B44" s="33">
        <v>0.2</v>
      </c>
      <c r="C44" s="33">
        <v>2.5</v>
      </c>
      <c r="D44" s="34">
        <v>40</v>
      </c>
      <c r="E44" s="35">
        <v>2.25</v>
      </c>
      <c r="F44" s="36">
        <v>0.028</v>
      </c>
      <c r="G44" s="27">
        <v>197</v>
      </c>
      <c r="H44" s="27">
        <v>6017886</v>
      </c>
      <c r="I44" s="70">
        <v>30547.644670050762</v>
      </c>
      <c r="J44" s="27">
        <f t="shared" si="1"/>
        <v>5820.886</v>
      </c>
      <c r="K44" s="34"/>
      <c r="L44" s="37"/>
    </row>
    <row r="45" spans="1:12" ht="15">
      <c r="A45" s="32" t="s">
        <v>51</v>
      </c>
      <c r="B45" s="33">
        <v>0.4</v>
      </c>
      <c r="C45" s="33">
        <v>25</v>
      </c>
      <c r="D45" s="34">
        <v>32</v>
      </c>
      <c r="E45" s="35">
        <v>0.46</v>
      </c>
      <c r="F45" s="36">
        <v>0.074</v>
      </c>
      <c r="G45" s="27">
        <v>111</v>
      </c>
      <c r="H45" s="27">
        <v>2753954</v>
      </c>
      <c r="I45" s="70">
        <v>24810.396396396398</v>
      </c>
      <c r="J45" s="27">
        <f t="shared" si="1"/>
        <v>2642.954</v>
      </c>
      <c r="K45" s="34"/>
      <c r="L45" s="37"/>
    </row>
    <row r="46" spans="1:12" ht="15">
      <c r="A46" s="32" t="s">
        <v>92</v>
      </c>
      <c r="B46" s="33">
        <v>2.5</v>
      </c>
      <c r="C46" s="33">
        <v>0.7</v>
      </c>
      <c r="D46" s="34">
        <v>23</v>
      </c>
      <c r="E46" s="35">
        <v>12.98</v>
      </c>
      <c r="F46" s="36">
        <v>0.005</v>
      </c>
      <c r="G46" s="27">
        <v>3300</v>
      </c>
      <c r="H46" s="27">
        <v>80063292</v>
      </c>
      <c r="I46" s="70">
        <v>24261.603636363638</v>
      </c>
      <c r="J46" s="27">
        <f t="shared" si="1"/>
        <v>76763.292</v>
      </c>
      <c r="K46" s="34"/>
      <c r="L46" s="37"/>
    </row>
    <row r="47" spans="1:12" ht="15">
      <c r="A47" s="32" t="s">
        <v>87</v>
      </c>
      <c r="B47" s="33">
        <v>0.1</v>
      </c>
      <c r="C47" s="33">
        <v>5.8</v>
      </c>
      <c r="D47" s="34">
        <v>6</v>
      </c>
      <c r="E47" s="35">
        <v>4.67</v>
      </c>
      <c r="F47" s="36">
        <v>0.015</v>
      </c>
      <c r="G47" s="27">
        <v>36</v>
      </c>
      <c r="H47" s="27">
        <v>785170</v>
      </c>
      <c r="I47" s="70">
        <v>21810.277777777777</v>
      </c>
      <c r="J47" s="27">
        <f t="shared" si="1"/>
        <v>749.17</v>
      </c>
      <c r="K47" s="34"/>
      <c r="L47" s="37"/>
    </row>
    <row r="48" spans="1:12" ht="15">
      <c r="A48" s="32" t="s">
        <v>137</v>
      </c>
      <c r="B48" s="33">
        <v>0.6</v>
      </c>
      <c r="C48" s="33">
        <v>6.4</v>
      </c>
      <c r="D48" s="34">
        <v>41</v>
      </c>
      <c r="E48" s="35">
        <v>24.66</v>
      </c>
      <c r="F48" s="36">
        <v>-0.008</v>
      </c>
      <c r="G48" s="27">
        <v>812</v>
      </c>
      <c r="H48" s="27">
        <v>16492359</v>
      </c>
      <c r="I48" s="70">
        <v>20310.786945812808</v>
      </c>
      <c r="J48" s="27">
        <f t="shared" si="1"/>
        <v>15680.359</v>
      </c>
      <c r="K48" s="34"/>
      <c r="L48" s="37"/>
    </row>
    <row r="49" spans="1:12" ht="15">
      <c r="A49" s="32" t="s">
        <v>143</v>
      </c>
      <c r="B49" s="33">
        <v>0.6</v>
      </c>
      <c r="C49" s="33">
        <v>12.6</v>
      </c>
      <c r="D49" s="34">
        <v>27</v>
      </c>
      <c r="E49" s="35">
        <v>7.83</v>
      </c>
      <c r="F49" s="36">
        <v>-0.013</v>
      </c>
      <c r="G49" s="27">
        <v>298</v>
      </c>
      <c r="H49" s="27">
        <v>5188282</v>
      </c>
      <c r="I49" s="70">
        <v>17410.342281879195</v>
      </c>
      <c r="J49" s="27">
        <f t="shared" si="1"/>
        <v>4890.282</v>
      </c>
      <c r="K49" s="34"/>
      <c r="L49" s="37"/>
    </row>
    <row r="50" spans="1:12" ht="15">
      <c r="A50" s="32" t="s">
        <v>256</v>
      </c>
      <c r="B50" s="33">
        <v>1.4</v>
      </c>
      <c r="C50" s="33">
        <v>6.2</v>
      </c>
      <c r="D50" s="34">
        <v>64</v>
      </c>
      <c r="E50" s="35">
        <v>8.16</v>
      </c>
      <c r="F50" s="40">
        <v>0.025</v>
      </c>
      <c r="G50" s="27">
        <v>5618</v>
      </c>
      <c r="H50" s="27">
        <v>90764274</v>
      </c>
      <c r="I50" s="70">
        <v>16155.976148095408</v>
      </c>
      <c r="J50" s="27">
        <f t="shared" si="1"/>
        <v>85146.274</v>
      </c>
      <c r="K50" s="34"/>
      <c r="L50" s="37"/>
    </row>
    <row r="51" spans="1:12" ht="15">
      <c r="A51" s="32" t="s">
        <v>170</v>
      </c>
      <c r="B51" s="33">
        <v>0.5</v>
      </c>
      <c r="C51" s="33">
        <v>16.3</v>
      </c>
      <c r="D51" s="34">
        <v>17</v>
      </c>
      <c r="E51" s="35">
        <v>0.71</v>
      </c>
      <c r="F51" s="36">
        <v>0.152</v>
      </c>
      <c r="G51" s="27">
        <v>192</v>
      </c>
      <c r="H51" s="27">
        <v>3083289</v>
      </c>
      <c r="I51" s="70">
        <v>16058.796875</v>
      </c>
      <c r="J51" s="27">
        <f t="shared" si="1"/>
        <v>2891.289</v>
      </c>
      <c r="K51" s="34"/>
      <c r="L51" s="37"/>
    </row>
    <row r="52" spans="1:12" ht="15">
      <c r="A52" s="32" t="s">
        <v>106</v>
      </c>
      <c r="B52" s="33" t="s">
        <v>29</v>
      </c>
      <c r="C52" s="33" t="s">
        <v>29</v>
      </c>
      <c r="D52" s="34">
        <v>14</v>
      </c>
      <c r="E52" s="35">
        <v>4.1</v>
      </c>
      <c r="F52" s="36">
        <v>0.039</v>
      </c>
      <c r="G52" s="27">
        <v>106</v>
      </c>
      <c r="H52" s="27">
        <v>1651481</v>
      </c>
      <c r="I52" s="70">
        <v>15580.009433962265</v>
      </c>
      <c r="J52" s="27">
        <f t="shared" si="1"/>
        <v>1545.481</v>
      </c>
      <c r="K52" s="34"/>
      <c r="L52" s="37"/>
    </row>
    <row r="53" spans="1:12" ht="15">
      <c r="A53" s="32" t="s">
        <v>158</v>
      </c>
      <c r="B53" s="33">
        <v>0.8</v>
      </c>
      <c r="C53" s="33">
        <v>3.2</v>
      </c>
      <c r="D53" s="34">
        <v>37</v>
      </c>
      <c r="E53" s="35">
        <v>1.84</v>
      </c>
      <c r="F53" s="36">
        <v>0.025</v>
      </c>
      <c r="G53" s="27">
        <v>991</v>
      </c>
      <c r="H53" s="27">
        <v>14558463</v>
      </c>
      <c r="I53" s="70">
        <v>14690.679112008072</v>
      </c>
      <c r="J53" s="27">
        <f t="shared" si="1"/>
        <v>13567.463</v>
      </c>
      <c r="K53" s="34"/>
      <c r="L53" s="37"/>
    </row>
    <row r="54" spans="1:12" ht="15">
      <c r="A54" s="32" t="s">
        <v>237</v>
      </c>
      <c r="B54" s="33">
        <v>0.7</v>
      </c>
      <c r="C54" s="33">
        <v>6.4</v>
      </c>
      <c r="D54" s="34">
        <v>74</v>
      </c>
      <c r="E54" s="35">
        <v>1.62</v>
      </c>
      <c r="F54" s="40">
        <v>0.047</v>
      </c>
      <c r="G54" s="27">
        <v>4687</v>
      </c>
      <c r="H54" s="27">
        <v>66510844</v>
      </c>
      <c r="I54" s="70">
        <v>14190.493705995306</v>
      </c>
      <c r="J54" s="27">
        <f t="shared" si="1"/>
        <v>61823.844</v>
      </c>
      <c r="K54" s="34"/>
      <c r="L54" s="37"/>
    </row>
    <row r="55" spans="1:12" ht="15">
      <c r="A55" s="32" t="s">
        <v>118</v>
      </c>
      <c r="B55" s="33">
        <v>1</v>
      </c>
      <c r="C55" s="33">
        <v>7</v>
      </c>
      <c r="D55" s="34">
        <v>29</v>
      </c>
      <c r="E55" s="35">
        <v>4.72</v>
      </c>
      <c r="F55" s="36">
        <v>0.049</v>
      </c>
      <c r="G55" s="27">
        <v>910</v>
      </c>
      <c r="H55" s="27">
        <v>9427100</v>
      </c>
      <c r="I55" s="70">
        <v>10359.45054945055</v>
      </c>
      <c r="J55" s="27">
        <f t="shared" si="1"/>
        <v>8517.1</v>
      </c>
      <c r="K55" s="34"/>
      <c r="L55" s="37"/>
    </row>
    <row r="56" spans="1:12" ht="15">
      <c r="A56" s="32" t="s">
        <v>222</v>
      </c>
      <c r="B56" s="33">
        <v>1.3</v>
      </c>
      <c r="C56" s="33">
        <v>11.4</v>
      </c>
      <c r="D56" s="34">
        <v>64</v>
      </c>
      <c r="E56" s="35">
        <v>7.62</v>
      </c>
      <c r="F56" s="40">
        <v>0.02</v>
      </c>
      <c r="G56" s="27">
        <v>2026</v>
      </c>
      <c r="H56" s="27">
        <v>20869505</v>
      </c>
      <c r="I56" s="70">
        <v>10300.841559723593</v>
      </c>
      <c r="J56" s="27">
        <f t="shared" si="1"/>
        <v>18843.505</v>
      </c>
      <c r="K56" s="34"/>
      <c r="L56" s="37"/>
    </row>
    <row r="57" spans="1:12" ht="15">
      <c r="A57" s="32" t="s">
        <v>177</v>
      </c>
      <c r="B57" s="33">
        <v>1.6</v>
      </c>
      <c r="C57" s="33">
        <v>23.6</v>
      </c>
      <c r="D57" s="34">
        <v>309</v>
      </c>
      <c r="E57" s="35">
        <v>1.89</v>
      </c>
      <c r="F57" s="36">
        <v>0.161</v>
      </c>
      <c r="G57" s="27">
        <v>3044</v>
      </c>
      <c r="H57" s="27">
        <v>29715459</v>
      </c>
      <c r="I57" s="70">
        <v>9761.977332457293</v>
      </c>
      <c r="J57" s="27">
        <f t="shared" si="1"/>
        <v>26671.459</v>
      </c>
      <c r="K57" s="34"/>
      <c r="L57" s="37"/>
    </row>
    <row r="58" spans="1:12" ht="15">
      <c r="A58" s="32" t="s">
        <v>127</v>
      </c>
      <c r="B58" s="33">
        <v>1.8</v>
      </c>
      <c r="C58" s="33">
        <v>5.3</v>
      </c>
      <c r="D58" s="34">
        <v>2190</v>
      </c>
      <c r="E58" s="35">
        <v>6.32</v>
      </c>
      <c r="F58" s="36" t="s">
        <v>29</v>
      </c>
      <c r="G58" s="27">
        <v>122000</v>
      </c>
      <c r="H58" s="27">
        <v>1152163518</v>
      </c>
      <c r="I58" s="70">
        <v>9443.963262295081</v>
      </c>
      <c r="J58" s="27">
        <f t="shared" si="1"/>
        <v>1030163.5179999999</v>
      </c>
      <c r="K58" s="34"/>
      <c r="L58" s="37"/>
    </row>
    <row r="59" spans="1:12" ht="15">
      <c r="A59" s="32" t="s">
        <v>57</v>
      </c>
      <c r="B59" s="33">
        <v>4.6</v>
      </c>
      <c r="C59" s="33">
        <v>5.1</v>
      </c>
      <c r="D59" s="34">
        <v>8</v>
      </c>
      <c r="E59" s="35">
        <v>11.25</v>
      </c>
      <c r="F59" s="36">
        <v>0.045</v>
      </c>
      <c r="G59" s="27">
        <v>43</v>
      </c>
      <c r="H59" s="27">
        <v>384439</v>
      </c>
      <c r="I59" s="70">
        <v>8940.441860465116</v>
      </c>
      <c r="J59" s="27">
        <f t="shared" si="1"/>
        <v>341.439</v>
      </c>
      <c r="K59" s="34"/>
      <c r="L59" s="37"/>
    </row>
    <row r="60" spans="1:12" ht="15">
      <c r="A60" s="32" t="s">
        <v>205</v>
      </c>
      <c r="B60" s="33">
        <v>0.7</v>
      </c>
      <c r="C60" s="33">
        <v>5.4</v>
      </c>
      <c r="D60" s="34">
        <v>76</v>
      </c>
      <c r="E60" s="35">
        <v>54.07</v>
      </c>
      <c r="F60" s="40">
        <v>-0.005</v>
      </c>
      <c r="G60" s="27">
        <v>16267</v>
      </c>
      <c r="H60" s="27">
        <v>144418309</v>
      </c>
      <c r="I60" s="70">
        <v>8877.992807524435</v>
      </c>
      <c r="J60" s="27">
        <f t="shared" si="1"/>
        <v>128151.30900000001</v>
      </c>
      <c r="K60" s="34"/>
      <c r="L60" s="37"/>
    </row>
    <row r="61" spans="1:12" ht="15">
      <c r="A61" s="32" t="s">
        <v>119</v>
      </c>
      <c r="B61" s="33">
        <v>1.1</v>
      </c>
      <c r="C61" s="33">
        <v>2.6</v>
      </c>
      <c r="D61" s="34">
        <v>14</v>
      </c>
      <c r="E61" s="35">
        <v>14.32</v>
      </c>
      <c r="F61" s="36">
        <v>0.027</v>
      </c>
      <c r="G61" s="27">
        <v>167</v>
      </c>
      <c r="H61" s="27">
        <v>1480638</v>
      </c>
      <c r="I61" s="70">
        <v>8866.095808383234</v>
      </c>
      <c r="J61" s="27">
        <f t="shared" si="1"/>
        <v>1313.638</v>
      </c>
      <c r="K61" s="34"/>
      <c r="L61" s="37"/>
    </row>
    <row r="62" spans="1:12" ht="15">
      <c r="A62" s="32" t="s">
        <v>228</v>
      </c>
      <c r="B62" s="33">
        <v>10.3</v>
      </c>
      <c r="C62" s="33">
        <v>7</v>
      </c>
      <c r="D62" s="34">
        <v>138</v>
      </c>
      <c r="E62" s="35">
        <v>23.19</v>
      </c>
      <c r="F62" s="40">
        <v>0.055</v>
      </c>
      <c r="G62" s="27">
        <v>4337</v>
      </c>
      <c r="H62" s="27">
        <v>36256579</v>
      </c>
      <c r="I62" s="70">
        <v>8359.82914456998</v>
      </c>
      <c r="J62" s="27">
        <f t="shared" si="1"/>
        <v>31919.578999999998</v>
      </c>
      <c r="K62" s="34"/>
      <c r="L62" s="37"/>
    </row>
    <row r="63" spans="1:12" ht="15">
      <c r="A63" s="32" t="s">
        <v>135</v>
      </c>
      <c r="B63" s="33">
        <v>0.4</v>
      </c>
      <c r="C63" s="33">
        <v>0.7</v>
      </c>
      <c r="D63" s="34">
        <v>23</v>
      </c>
      <c r="E63" s="35">
        <v>1.56</v>
      </c>
      <c r="F63" s="36">
        <v>0.001</v>
      </c>
      <c r="G63" s="27">
        <v>15594</v>
      </c>
      <c r="H63" s="27">
        <v>127315474</v>
      </c>
      <c r="I63" s="70">
        <v>8164.388482749776</v>
      </c>
      <c r="J63" s="27">
        <f t="shared" si="1"/>
        <v>111721.474</v>
      </c>
      <c r="K63" s="34"/>
      <c r="L63" s="37"/>
    </row>
    <row r="64" spans="1:12" ht="15">
      <c r="A64" s="32" t="s">
        <v>53</v>
      </c>
      <c r="B64" s="33" t="s">
        <v>29</v>
      </c>
      <c r="C64" s="33" t="s">
        <v>29</v>
      </c>
      <c r="D64" s="34">
        <v>4</v>
      </c>
      <c r="E64" s="35">
        <v>35</v>
      </c>
      <c r="F64" s="36">
        <v>-0.01</v>
      </c>
      <c r="G64" s="27">
        <v>632</v>
      </c>
      <c r="H64" s="27">
        <v>4329808</v>
      </c>
      <c r="I64" s="70">
        <v>6850.962025316456</v>
      </c>
      <c r="J64" s="27">
        <f t="shared" si="1"/>
        <v>3697.808</v>
      </c>
      <c r="K64" s="34"/>
      <c r="L64" s="37"/>
    </row>
    <row r="65" spans="1:12" ht="15">
      <c r="A65" s="32" t="s">
        <v>202</v>
      </c>
      <c r="B65" s="33">
        <v>2.5</v>
      </c>
      <c r="C65" s="33">
        <v>17.9</v>
      </c>
      <c r="D65" s="34">
        <v>7</v>
      </c>
      <c r="E65" s="35">
        <v>10.47</v>
      </c>
      <c r="F65" s="40">
        <v>0.13</v>
      </c>
      <c r="G65" s="27">
        <v>104</v>
      </c>
      <c r="H65" s="27">
        <v>692178</v>
      </c>
      <c r="I65" s="70">
        <v>6655.557692307692</v>
      </c>
      <c r="J65" s="27">
        <f t="shared" si="1"/>
        <v>588.178</v>
      </c>
      <c r="K65" s="34"/>
      <c r="L65" s="37"/>
    </row>
    <row r="66" spans="1:12" ht="15">
      <c r="A66" s="32" t="s">
        <v>214</v>
      </c>
      <c r="B66" s="33">
        <v>7.8</v>
      </c>
      <c r="C66" s="33">
        <v>4.6</v>
      </c>
      <c r="D66" s="34">
        <v>21</v>
      </c>
      <c r="E66" s="35">
        <v>14.6</v>
      </c>
      <c r="F66" s="40">
        <v>0.029</v>
      </c>
      <c r="G66" s="27">
        <v>595</v>
      </c>
      <c r="H66" s="27">
        <v>3885328</v>
      </c>
      <c r="I66" s="70">
        <v>6529.963025210084</v>
      </c>
      <c r="J66" s="27">
        <f t="shared" si="1"/>
        <v>3290.328</v>
      </c>
      <c r="K66" s="34"/>
      <c r="L66" s="37"/>
    </row>
    <row r="67" spans="1:12" ht="15">
      <c r="A67" s="32" t="s">
        <v>43</v>
      </c>
      <c r="B67" s="33">
        <v>3.1</v>
      </c>
      <c r="C67" s="33">
        <v>5.1</v>
      </c>
      <c r="D67" s="34">
        <v>6</v>
      </c>
      <c r="E67" s="35">
        <v>10.36</v>
      </c>
      <c r="F67" s="36">
        <v>0.034</v>
      </c>
      <c r="G67" s="27">
        <v>111</v>
      </c>
      <c r="H67" s="27">
        <v>716145</v>
      </c>
      <c r="I67" s="70">
        <v>6451.756756756757</v>
      </c>
      <c r="J67" s="27">
        <f aca="true" t="shared" si="2" ref="J67:J85">(H67/1000)-G67</f>
        <v>605.145</v>
      </c>
      <c r="K67" s="34"/>
      <c r="L67" s="37"/>
    </row>
    <row r="68" spans="1:12" ht="15">
      <c r="A68" s="32" t="s">
        <v>144</v>
      </c>
      <c r="B68" s="33">
        <v>1.2</v>
      </c>
      <c r="C68" s="33">
        <v>8.8</v>
      </c>
      <c r="D68" s="34">
        <v>134</v>
      </c>
      <c r="E68" s="35">
        <v>1.85</v>
      </c>
      <c r="F68" s="36">
        <v>0.059</v>
      </c>
      <c r="G68" s="27">
        <v>1080</v>
      </c>
      <c r="H68" s="27">
        <v>6964623</v>
      </c>
      <c r="I68" s="70">
        <v>6448.725</v>
      </c>
      <c r="J68" s="27">
        <f t="shared" si="2"/>
        <v>5884.623</v>
      </c>
      <c r="K68" s="34"/>
      <c r="L68" s="37"/>
    </row>
    <row r="69" spans="1:12" ht="15">
      <c r="A69" s="32" t="s">
        <v>32</v>
      </c>
      <c r="B69" s="33">
        <v>0.2</v>
      </c>
      <c r="C69" s="33">
        <v>10.5</v>
      </c>
      <c r="D69" s="34">
        <v>3</v>
      </c>
      <c r="E69" s="35">
        <v>93.44</v>
      </c>
      <c r="F69" s="36">
        <v>0.039</v>
      </c>
      <c r="G69" s="27">
        <v>17</v>
      </c>
      <c r="H69" s="27">
        <v>108765</v>
      </c>
      <c r="I69" s="70">
        <v>6397.941176470588</v>
      </c>
      <c r="J69" s="27">
        <f t="shared" si="2"/>
        <v>91.765</v>
      </c>
      <c r="K69" s="34"/>
      <c r="L69" s="37"/>
    </row>
    <row r="70" spans="1:12" ht="15">
      <c r="A70" s="32" t="s">
        <v>70</v>
      </c>
      <c r="B70" s="33">
        <v>1.7</v>
      </c>
      <c r="C70" s="33">
        <v>3.3</v>
      </c>
      <c r="D70" s="34">
        <v>4</v>
      </c>
      <c r="E70" s="33">
        <v>7.31</v>
      </c>
      <c r="F70" s="33">
        <v>1.2</v>
      </c>
      <c r="G70" s="27">
        <v>94</v>
      </c>
      <c r="H70" s="27">
        <v>524927</v>
      </c>
      <c r="I70" s="70">
        <v>5584.329787234043</v>
      </c>
      <c r="J70" s="27">
        <f t="shared" si="2"/>
        <v>430.927</v>
      </c>
      <c r="K70" s="34"/>
      <c r="L70" s="37"/>
    </row>
    <row r="71" spans="1:12" ht="15">
      <c r="A71" s="32" t="s">
        <v>108</v>
      </c>
      <c r="B71" s="33">
        <v>1.4</v>
      </c>
      <c r="C71" s="33">
        <v>2.3</v>
      </c>
      <c r="D71" s="34">
        <v>13</v>
      </c>
      <c r="E71" s="35">
        <v>62.47</v>
      </c>
      <c r="F71" s="36">
        <v>-0.004</v>
      </c>
      <c r="G71" s="27">
        <v>929</v>
      </c>
      <c r="H71" s="27">
        <v>5010697</v>
      </c>
      <c r="I71" s="70">
        <v>5393.64585575888</v>
      </c>
      <c r="J71" s="27">
        <f t="shared" si="2"/>
        <v>4081.697</v>
      </c>
      <c r="K71" s="34"/>
      <c r="L71" s="37"/>
    </row>
    <row r="72" spans="1:12" ht="15">
      <c r="A72" s="32" t="s">
        <v>187</v>
      </c>
      <c r="B72" s="33">
        <v>1.5</v>
      </c>
      <c r="C72" s="33">
        <v>14</v>
      </c>
      <c r="D72" s="34">
        <v>4</v>
      </c>
      <c r="E72" s="35">
        <v>1.69</v>
      </c>
      <c r="F72" s="36">
        <v>0.113</v>
      </c>
      <c r="G72" s="27">
        <v>5003</v>
      </c>
      <c r="H72" s="27">
        <v>26451118</v>
      </c>
      <c r="I72" s="70">
        <v>5287.051369178493</v>
      </c>
      <c r="J72" s="27">
        <f t="shared" si="2"/>
        <v>21448.118</v>
      </c>
      <c r="K72" s="34"/>
      <c r="L72" s="37"/>
    </row>
    <row r="73" spans="1:12" ht="15">
      <c r="A73" s="32" t="s">
        <v>72</v>
      </c>
      <c r="B73" s="33">
        <v>2.7</v>
      </c>
      <c r="C73" s="33">
        <v>2.1</v>
      </c>
      <c r="D73" s="34" t="s">
        <v>29</v>
      </c>
      <c r="E73" s="35">
        <v>6.06</v>
      </c>
      <c r="F73" s="36">
        <v>0.012</v>
      </c>
      <c r="G73" s="27">
        <v>4568</v>
      </c>
      <c r="H73" s="27">
        <v>24033000</v>
      </c>
      <c r="I73" s="70">
        <v>5261.164623467601</v>
      </c>
      <c r="J73" s="27">
        <f t="shared" si="2"/>
        <v>19465</v>
      </c>
      <c r="K73" s="34"/>
      <c r="L73" s="37"/>
    </row>
    <row r="74" spans="1:12" ht="15">
      <c r="A74" s="32" t="s">
        <v>156</v>
      </c>
      <c r="B74" s="33">
        <v>4.1</v>
      </c>
      <c r="C74" s="33">
        <v>3.8</v>
      </c>
      <c r="D74" s="34">
        <v>56</v>
      </c>
      <c r="E74" s="35">
        <v>9.21</v>
      </c>
      <c r="F74" s="36">
        <v>0.022</v>
      </c>
      <c r="G74" s="27">
        <v>5018</v>
      </c>
      <c r="H74" s="27">
        <v>25919134</v>
      </c>
      <c r="I74" s="70">
        <v>5165.231964926265</v>
      </c>
      <c r="J74" s="27">
        <f t="shared" si="2"/>
        <v>20901.134</v>
      </c>
      <c r="K74" s="34"/>
      <c r="L74" s="37"/>
    </row>
    <row r="75" spans="1:12" ht="15">
      <c r="A75" s="32" t="s">
        <v>69</v>
      </c>
      <c r="B75" s="33">
        <v>5.1</v>
      </c>
      <c r="C75" s="33">
        <v>1.1</v>
      </c>
      <c r="D75" s="34">
        <v>4</v>
      </c>
      <c r="E75" s="35">
        <v>10.05</v>
      </c>
      <c r="F75" s="36">
        <v>0</v>
      </c>
      <c r="G75" s="27">
        <v>1534</v>
      </c>
      <c r="H75" s="27">
        <v>7701000</v>
      </c>
      <c r="I75" s="70">
        <v>5020.208604954368</v>
      </c>
      <c r="J75" s="27">
        <f t="shared" si="2"/>
        <v>6167</v>
      </c>
      <c r="K75" s="34"/>
      <c r="L75" s="37"/>
    </row>
    <row r="76" spans="1:12" ht="15">
      <c r="A76" s="32" t="s">
        <v>128</v>
      </c>
      <c r="B76" s="33">
        <v>4</v>
      </c>
      <c r="C76" s="33">
        <v>4</v>
      </c>
      <c r="D76" s="34">
        <v>203</v>
      </c>
      <c r="E76" s="35">
        <v>16</v>
      </c>
      <c r="F76" s="36">
        <v>0.02</v>
      </c>
      <c r="G76" s="27">
        <v>47764</v>
      </c>
      <c r="H76" s="27">
        <v>239026778</v>
      </c>
      <c r="I76" s="70">
        <v>5004.3291600368475</v>
      </c>
      <c r="J76" s="27">
        <f t="shared" si="2"/>
        <v>191262.778</v>
      </c>
      <c r="K76" s="34"/>
      <c r="L76" s="37"/>
    </row>
    <row r="77" spans="1:12" ht="15">
      <c r="A77" s="32" t="s">
        <v>30</v>
      </c>
      <c r="B77" s="33">
        <v>0.3</v>
      </c>
      <c r="C77" s="33">
        <v>16.4</v>
      </c>
      <c r="D77" s="34">
        <v>2</v>
      </c>
      <c r="E77" s="35">
        <v>41.48</v>
      </c>
      <c r="F77" s="36">
        <v>0.027</v>
      </c>
      <c r="G77" s="27">
        <v>669</v>
      </c>
      <c r="H77" s="27">
        <v>3346892</v>
      </c>
      <c r="I77" s="70">
        <v>5002.82810164425</v>
      </c>
      <c r="J77" s="27">
        <f t="shared" si="2"/>
        <v>2677.892</v>
      </c>
      <c r="K77" s="34"/>
      <c r="L77" s="37"/>
    </row>
    <row r="78" spans="1:12" ht="15">
      <c r="A78" s="32" t="s">
        <v>71</v>
      </c>
      <c r="B78" s="33">
        <v>6</v>
      </c>
      <c r="C78" s="33">
        <v>8.8</v>
      </c>
      <c r="D78" s="34">
        <v>427</v>
      </c>
      <c r="E78" s="35">
        <v>7.25</v>
      </c>
      <c r="F78" s="36">
        <v>0.077</v>
      </c>
      <c r="G78" s="27">
        <v>290000</v>
      </c>
      <c r="H78" s="27">
        <v>1356939193</v>
      </c>
      <c r="I78" s="70">
        <v>4679.100665517241</v>
      </c>
      <c r="J78" s="27">
        <f t="shared" si="2"/>
        <v>1066939.193</v>
      </c>
      <c r="K78" s="34"/>
      <c r="L78" s="37"/>
    </row>
    <row r="79" spans="1:12" ht="15">
      <c r="A79" s="32" t="s">
        <v>37</v>
      </c>
      <c r="B79" s="33">
        <v>8.1</v>
      </c>
      <c r="C79" s="33">
        <v>2.9</v>
      </c>
      <c r="D79" s="34">
        <v>9</v>
      </c>
      <c r="E79" s="35">
        <v>85.04</v>
      </c>
      <c r="F79" s="36">
        <v>0.014</v>
      </c>
      <c r="G79" s="27">
        <v>797</v>
      </c>
      <c r="H79" s="27">
        <v>3697258</v>
      </c>
      <c r="I79" s="70">
        <v>4638.968632371393</v>
      </c>
      <c r="J79" s="27">
        <f t="shared" si="2"/>
        <v>2900.258</v>
      </c>
      <c r="K79" s="34"/>
      <c r="L79" s="37"/>
    </row>
    <row r="80" spans="1:12" ht="15">
      <c r="A80" s="32" t="s">
        <v>95</v>
      </c>
      <c r="B80" s="33">
        <v>1.7</v>
      </c>
      <c r="C80" s="33">
        <v>7.9</v>
      </c>
      <c r="D80" s="34">
        <v>9</v>
      </c>
      <c r="E80" s="35">
        <v>47.43</v>
      </c>
      <c r="F80" s="36">
        <v>0.042</v>
      </c>
      <c r="G80" s="27">
        <v>1126</v>
      </c>
      <c r="H80" s="27">
        <v>4909569</v>
      </c>
      <c r="I80" s="70">
        <v>4360.185612788632</v>
      </c>
      <c r="J80" s="27">
        <f t="shared" si="2"/>
        <v>3783.5690000000004</v>
      </c>
      <c r="K80" s="34"/>
      <c r="L80" s="37"/>
    </row>
    <row r="81" spans="1:12" ht="15">
      <c r="A81" s="32" t="s">
        <v>159</v>
      </c>
      <c r="B81" s="33">
        <v>1</v>
      </c>
      <c r="C81" s="33">
        <v>0.5</v>
      </c>
      <c r="D81" s="34">
        <v>2</v>
      </c>
      <c r="E81" s="35">
        <v>97.23</v>
      </c>
      <c r="F81" s="36">
        <v>0.006</v>
      </c>
      <c r="G81" s="27">
        <v>102</v>
      </c>
      <c r="H81" s="27">
        <v>412587</v>
      </c>
      <c r="I81" s="70">
        <v>4044.970588235294</v>
      </c>
      <c r="J81" s="27">
        <f t="shared" si="2"/>
        <v>310.587</v>
      </c>
      <c r="K81" s="34"/>
      <c r="L81" s="37"/>
    </row>
    <row r="82" spans="1:12" ht="15">
      <c r="A82" s="32" t="s">
        <v>209</v>
      </c>
      <c r="B82" s="33">
        <v>2.2</v>
      </c>
      <c r="C82" s="33">
        <v>4.9</v>
      </c>
      <c r="D82" s="34" t="s">
        <v>29</v>
      </c>
      <c r="E82" s="35">
        <v>92.9</v>
      </c>
      <c r="F82" s="40">
        <v>0.021</v>
      </c>
      <c r="G82" s="27">
        <v>45</v>
      </c>
      <c r="H82" s="27">
        <v>175794</v>
      </c>
      <c r="I82" s="70">
        <v>3906.5333333333333</v>
      </c>
      <c r="J82" s="27">
        <f t="shared" si="2"/>
        <v>130.794</v>
      </c>
      <c r="K82" s="34"/>
      <c r="L82" s="37"/>
    </row>
    <row r="83" spans="1:12" ht="15">
      <c r="A83" s="32" t="s">
        <v>46</v>
      </c>
      <c r="B83" s="33">
        <v>1.5</v>
      </c>
      <c r="C83" s="33">
        <v>5.8</v>
      </c>
      <c r="D83" s="34">
        <v>5</v>
      </c>
      <c r="E83" s="35">
        <v>78.7</v>
      </c>
      <c r="F83" s="36">
        <v>0.01</v>
      </c>
      <c r="G83" s="27">
        <v>2751</v>
      </c>
      <c r="H83" s="27">
        <v>9973382</v>
      </c>
      <c r="I83" s="70">
        <v>3625.3660487095603</v>
      </c>
      <c r="J83" s="27">
        <f t="shared" si="2"/>
        <v>7222.382</v>
      </c>
      <c r="K83" s="34"/>
      <c r="L83" s="37"/>
    </row>
    <row r="84" spans="1:12" ht="15">
      <c r="A84" s="32" t="s">
        <v>151</v>
      </c>
      <c r="B84" s="33">
        <v>0.4</v>
      </c>
      <c r="C84" s="33">
        <v>1.7</v>
      </c>
      <c r="D84" s="34">
        <v>7</v>
      </c>
      <c r="E84" s="35">
        <v>76.19</v>
      </c>
      <c r="F84" s="36">
        <v>-0.005</v>
      </c>
      <c r="G84" s="27">
        <v>1016</v>
      </c>
      <c r="H84" s="27">
        <v>3565746</v>
      </c>
      <c r="I84" s="70">
        <v>3509.5925196850394</v>
      </c>
      <c r="J84" s="27">
        <f t="shared" si="2"/>
        <v>2549.746</v>
      </c>
      <c r="K84" s="34"/>
      <c r="L84" s="37"/>
    </row>
    <row r="85" spans="1:12" ht="15">
      <c r="A85" s="32" t="s">
        <v>169</v>
      </c>
      <c r="B85" s="33">
        <v>1</v>
      </c>
      <c r="C85" s="33">
        <v>1.1</v>
      </c>
      <c r="D85" s="34">
        <v>1</v>
      </c>
      <c r="E85" s="35">
        <v>87.66</v>
      </c>
      <c r="F85" s="36">
        <v>0.007</v>
      </c>
      <c r="G85" s="27">
        <v>11</v>
      </c>
      <c r="H85" s="27">
        <v>36867</v>
      </c>
      <c r="I85" s="70">
        <v>3351.5454545454545</v>
      </c>
      <c r="J85" s="27">
        <f t="shared" si="2"/>
        <v>25.866999999999997</v>
      </c>
      <c r="K85" s="34"/>
      <c r="L85" s="37"/>
    </row>
    <row r="86" spans="1:12" ht="15">
      <c r="A86" s="32" t="s">
        <v>263</v>
      </c>
      <c r="B86" s="33">
        <v>25</v>
      </c>
      <c r="C86" s="33">
        <v>9</v>
      </c>
      <c r="D86" s="34">
        <v>4</v>
      </c>
      <c r="E86" s="35">
        <v>85.04</v>
      </c>
      <c r="F86" s="40">
        <v>0.028</v>
      </c>
      <c r="G86" s="27">
        <v>16703</v>
      </c>
      <c r="H86" s="27">
        <v>11426935</v>
      </c>
      <c r="I86" s="70">
        <v>3214.32770745429</v>
      </c>
      <c r="J86" s="27">
        <v>0</v>
      </c>
      <c r="K86" s="34"/>
      <c r="L86" s="37"/>
    </row>
    <row r="87" spans="1:12" ht="15">
      <c r="A87" s="32" t="s">
        <v>174</v>
      </c>
      <c r="B87" s="33">
        <v>5.2</v>
      </c>
      <c r="C87" s="33">
        <v>4.2</v>
      </c>
      <c r="D87" s="34">
        <v>50</v>
      </c>
      <c r="E87" s="35">
        <v>8.7</v>
      </c>
      <c r="F87" s="36">
        <v>0.038</v>
      </c>
      <c r="G87" s="27">
        <v>16170</v>
      </c>
      <c r="H87" s="27">
        <v>50902661</v>
      </c>
      <c r="I87" s="70">
        <v>3147.9691403834263</v>
      </c>
      <c r="J87" s="27">
        <f aca="true" t="shared" si="3" ref="J87:J118">(H87/1000)-G87</f>
        <v>34732.661</v>
      </c>
      <c r="K87" s="34"/>
      <c r="L87" s="37"/>
    </row>
    <row r="88" spans="1:12" ht="15">
      <c r="A88" s="32" t="s">
        <v>213</v>
      </c>
      <c r="B88" s="33">
        <v>3.2</v>
      </c>
      <c r="C88" s="33">
        <v>2.9</v>
      </c>
      <c r="D88" s="34">
        <v>12</v>
      </c>
      <c r="E88" s="35">
        <v>11.72</v>
      </c>
      <c r="F88" s="40">
        <v>0.029</v>
      </c>
      <c r="G88" s="27">
        <v>1939</v>
      </c>
      <c r="H88" s="27">
        <v>6017780</v>
      </c>
      <c r="I88" s="70">
        <v>3103.548220732336</v>
      </c>
      <c r="J88" s="27">
        <f t="shared" si="3"/>
        <v>4078.7799999999997</v>
      </c>
      <c r="K88" s="34"/>
      <c r="L88" s="37"/>
    </row>
    <row r="89" spans="1:12" ht="15">
      <c r="A89" s="32" t="s">
        <v>199</v>
      </c>
      <c r="B89" s="33">
        <v>0.2</v>
      </c>
      <c r="C89" s="33">
        <v>0</v>
      </c>
      <c r="D89" s="34">
        <v>3</v>
      </c>
      <c r="E89" s="35">
        <v>90.29</v>
      </c>
      <c r="F89" s="40">
        <v>-0.003</v>
      </c>
      <c r="G89" s="27">
        <v>12761</v>
      </c>
      <c r="H89" s="27">
        <v>39190093</v>
      </c>
      <c r="I89" s="70">
        <v>3071.083222318</v>
      </c>
      <c r="J89" s="27">
        <f t="shared" si="3"/>
        <v>26429.093</v>
      </c>
      <c r="K89" s="34"/>
      <c r="L89" s="37"/>
    </row>
    <row r="90" spans="1:12" ht="15">
      <c r="A90" s="32" t="s">
        <v>59</v>
      </c>
      <c r="B90" s="33">
        <v>8</v>
      </c>
      <c r="C90" s="33">
        <v>2.4</v>
      </c>
      <c r="D90" s="34">
        <v>28</v>
      </c>
      <c r="E90" s="35">
        <v>18.36</v>
      </c>
      <c r="F90" s="36">
        <v>0.02</v>
      </c>
      <c r="G90" s="27">
        <v>5140</v>
      </c>
      <c r="H90" s="27">
        <v>15751319</v>
      </c>
      <c r="I90" s="70">
        <v>3064.4589494163424</v>
      </c>
      <c r="J90" s="27">
        <f t="shared" si="3"/>
        <v>10611.319</v>
      </c>
      <c r="K90" s="34"/>
      <c r="L90" s="37"/>
    </row>
    <row r="91" spans="1:12" ht="15">
      <c r="A91" s="32" t="s">
        <v>262</v>
      </c>
      <c r="B91" s="33">
        <v>1.4</v>
      </c>
      <c r="C91" s="33">
        <v>4.1</v>
      </c>
      <c r="D91" s="34" t="s">
        <v>29</v>
      </c>
      <c r="E91" s="35">
        <v>67.87</v>
      </c>
      <c r="F91" s="40">
        <v>0.008</v>
      </c>
      <c r="G91" s="27">
        <v>3555</v>
      </c>
      <c r="H91" s="27">
        <v>10762337</v>
      </c>
      <c r="I91" s="70">
        <v>3027.380309423347</v>
      </c>
      <c r="J91" s="27">
        <f t="shared" si="3"/>
        <v>7207.3369999999995</v>
      </c>
      <c r="K91" s="34"/>
      <c r="L91" s="37"/>
    </row>
    <row r="92" spans="1:12" ht="15">
      <c r="A92" s="32" t="s">
        <v>163</v>
      </c>
      <c r="B92" s="33">
        <v>7.9</v>
      </c>
      <c r="C92" s="33">
        <v>5.2</v>
      </c>
      <c r="D92" s="34">
        <v>5</v>
      </c>
      <c r="E92" s="35">
        <v>32.86</v>
      </c>
      <c r="F92" s="36">
        <v>0.005</v>
      </c>
      <c r="G92" s="27">
        <v>416</v>
      </c>
      <c r="H92" s="27">
        <v>1254018</v>
      </c>
      <c r="I92" s="70">
        <v>3014.466346153846</v>
      </c>
      <c r="J92" s="27">
        <f t="shared" si="3"/>
        <v>838.018</v>
      </c>
      <c r="K92" s="34"/>
      <c r="L92" s="37"/>
    </row>
    <row r="93" spans="1:12" ht="15">
      <c r="A93" s="32" t="s">
        <v>91</v>
      </c>
      <c r="B93" s="33">
        <v>6.1</v>
      </c>
      <c r="C93" s="33">
        <v>6.9</v>
      </c>
      <c r="D93" s="34">
        <v>1</v>
      </c>
      <c r="E93" s="35">
        <v>97.36</v>
      </c>
      <c r="F93" s="36">
        <v>0.02</v>
      </c>
      <c r="G93" s="27">
        <v>5037</v>
      </c>
      <c r="H93" s="27">
        <v>14899509</v>
      </c>
      <c r="I93" s="70">
        <f>H93/G93</f>
        <v>2958.012507444908</v>
      </c>
      <c r="J93" s="27">
        <f t="shared" si="3"/>
        <v>9862.509</v>
      </c>
      <c r="K93" s="34"/>
      <c r="L93" s="37"/>
    </row>
    <row r="94" spans="1:12" ht="15">
      <c r="A94" s="32" t="s">
        <v>75</v>
      </c>
      <c r="B94" s="33">
        <v>4.7</v>
      </c>
      <c r="C94" s="33">
        <v>7.7</v>
      </c>
      <c r="D94" s="34">
        <v>4</v>
      </c>
      <c r="E94" s="35">
        <v>95.45</v>
      </c>
      <c r="F94" s="36">
        <v>0.017</v>
      </c>
      <c r="G94" s="27">
        <v>17084</v>
      </c>
      <c r="H94" s="27">
        <v>49665304</v>
      </c>
      <c r="I94" s="70">
        <v>2907.1238585811284</v>
      </c>
      <c r="J94" s="27">
        <f t="shared" si="3"/>
        <v>32581.303999999996</v>
      </c>
      <c r="K94" s="34"/>
      <c r="L94" s="37"/>
    </row>
    <row r="95" spans="1:12" ht="15">
      <c r="A95" s="32" t="s">
        <v>196</v>
      </c>
      <c r="B95" s="33">
        <v>4.8</v>
      </c>
      <c r="C95" s="33">
        <v>3.8</v>
      </c>
      <c r="D95" s="34">
        <v>1</v>
      </c>
      <c r="E95" s="35">
        <v>97.95</v>
      </c>
      <c r="F95" s="40">
        <v>0.026</v>
      </c>
      <c r="G95" s="27">
        <v>2528</v>
      </c>
      <c r="H95" s="27">
        <v>6980320</v>
      </c>
      <c r="I95" s="70">
        <v>2761.2025316455697</v>
      </c>
      <c r="J95" s="27">
        <f t="shared" si="3"/>
        <v>4452.32</v>
      </c>
      <c r="K95" s="34"/>
      <c r="L95" s="37"/>
    </row>
    <row r="96" spans="1:12" ht="15">
      <c r="A96" s="32" t="s">
        <v>248</v>
      </c>
      <c r="B96" s="33">
        <v>2.7</v>
      </c>
      <c r="C96" s="33">
        <v>3.3</v>
      </c>
      <c r="D96" s="34">
        <v>22</v>
      </c>
      <c r="E96" s="35">
        <v>88.12</v>
      </c>
      <c r="F96" s="40">
        <v>0.009</v>
      </c>
      <c r="G96" s="27">
        <v>19520</v>
      </c>
      <c r="H96" s="27">
        <v>48723593</v>
      </c>
      <c r="I96" s="70">
        <v>2496.085706967213</v>
      </c>
      <c r="J96" s="27">
        <f t="shared" si="3"/>
        <v>29203.593</v>
      </c>
      <c r="K96" s="34"/>
      <c r="L96" s="37"/>
    </row>
    <row r="97" spans="1:12" ht="15">
      <c r="A97" s="32" t="s">
        <v>146</v>
      </c>
      <c r="B97" s="33">
        <v>0.6</v>
      </c>
      <c r="C97" s="33">
        <v>3.4</v>
      </c>
      <c r="D97" s="34">
        <v>8</v>
      </c>
      <c r="E97" s="35">
        <v>31.93</v>
      </c>
      <c r="F97" s="36">
        <v>-0.011</v>
      </c>
      <c r="G97" s="27">
        <v>1512</v>
      </c>
      <c r="H97" s="27">
        <v>3722943</v>
      </c>
      <c r="I97" s="70">
        <v>2462.2638888888887</v>
      </c>
      <c r="J97" s="27">
        <f t="shared" si="3"/>
        <v>2210.943</v>
      </c>
      <c r="K97" s="34"/>
      <c r="L97" s="37"/>
    </row>
    <row r="98" spans="1:12" ht="15">
      <c r="A98" s="32" t="s">
        <v>64</v>
      </c>
      <c r="B98" s="33">
        <v>4.7</v>
      </c>
      <c r="C98" s="33">
        <v>5.7</v>
      </c>
      <c r="D98" s="34" t="s">
        <v>29</v>
      </c>
      <c r="E98" s="35">
        <v>95.13</v>
      </c>
      <c r="F98" s="36">
        <v>0.02</v>
      </c>
      <c r="G98" s="27">
        <v>219</v>
      </c>
      <c r="H98" s="27">
        <v>529110</v>
      </c>
      <c r="I98" s="70">
        <v>2416.027397260274</v>
      </c>
      <c r="J98" s="27">
        <f t="shared" si="3"/>
        <v>310.11</v>
      </c>
      <c r="K98" s="34"/>
      <c r="L98" s="37"/>
    </row>
    <row r="99" spans="1:12" ht="15">
      <c r="A99" s="32" t="s">
        <v>168</v>
      </c>
      <c r="B99" s="33">
        <v>3.3</v>
      </c>
      <c r="C99" s="33">
        <v>9.1</v>
      </c>
      <c r="D99" s="34">
        <v>8</v>
      </c>
      <c r="E99" s="35">
        <v>95.39</v>
      </c>
      <c r="F99" s="36">
        <v>0.005</v>
      </c>
      <c r="G99" s="27">
        <v>1844</v>
      </c>
      <c r="H99" s="27">
        <v>4424179</v>
      </c>
      <c r="I99" s="70">
        <v>2399.229392624729</v>
      </c>
      <c r="J99" s="27">
        <f t="shared" si="3"/>
        <v>2580.179</v>
      </c>
      <c r="K99" s="34"/>
      <c r="L99" s="37"/>
    </row>
    <row r="100" spans="1:12" ht="15">
      <c r="A100" s="32" t="s">
        <v>82</v>
      </c>
      <c r="B100" s="33">
        <v>0.5</v>
      </c>
      <c r="C100" s="33">
        <v>2</v>
      </c>
      <c r="D100" s="34">
        <v>3</v>
      </c>
      <c r="E100" s="35">
        <v>94.43</v>
      </c>
      <c r="F100" s="36">
        <v>-0.001</v>
      </c>
      <c r="G100" s="27">
        <v>1912</v>
      </c>
      <c r="H100" s="27">
        <v>4402743</v>
      </c>
      <c r="I100" s="70">
        <v>2302.6898535564856</v>
      </c>
      <c r="J100" s="27">
        <f t="shared" si="3"/>
        <v>2490.7430000000004</v>
      </c>
      <c r="K100" s="34"/>
      <c r="L100" s="37"/>
    </row>
    <row r="101" spans="1:12" ht="15">
      <c r="A101" s="32" t="s">
        <v>203</v>
      </c>
      <c r="B101" s="33">
        <v>5.2</v>
      </c>
      <c r="C101" s="33">
        <v>3.8</v>
      </c>
      <c r="D101" s="34">
        <v>4</v>
      </c>
      <c r="E101" s="35">
        <v>84.9</v>
      </c>
      <c r="F101" s="40">
        <v>0.01</v>
      </c>
      <c r="G101" s="27">
        <v>340</v>
      </c>
      <c r="H101" s="27">
        <v>777722</v>
      </c>
      <c r="I101" s="70">
        <v>2287.4176470588236</v>
      </c>
      <c r="J101" s="27">
        <f t="shared" si="3"/>
        <v>437.722</v>
      </c>
      <c r="K101" s="34"/>
      <c r="L101" s="37"/>
    </row>
    <row r="102" spans="1:12" ht="15">
      <c r="A102" s="32" t="s">
        <v>49</v>
      </c>
      <c r="B102" s="33">
        <v>4.2</v>
      </c>
      <c r="C102" s="33">
        <v>10.3</v>
      </c>
      <c r="D102" s="34">
        <v>13</v>
      </c>
      <c r="E102" s="35">
        <v>31.78</v>
      </c>
      <c r="F102" s="36">
        <v>0.035</v>
      </c>
      <c r="G102" s="27">
        <v>3500</v>
      </c>
      <c r="H102" s="27">
        <v>7902809</v>
      </c>
      <c r="I102" s="70">
        <v>2257.9454285714287</v>
      </c>
      <c r="J102" s="27">
        <f t="shared" si="3"/>
        <v>4402.809</v>
      </c>
      <c r="K102" s="34"/>
      <c r="L102" s="37"/>
    </row>
    <row r="103" spans="1:12" ht="15">
      <c r="A103" s="32" t="s">
        <v>145</v>
      </c>
      <c r="B103" s="33">
        <v>7.6</v>
      </c>
      <c r="C103" s="33">
        <v>1.2</v>
      </c>
      <c r="D103" s="34">
        <v>7</v>
      </c>
      <c r="E103" s="35">
        <v>58.25</v>
      </c>
      <c r="F103" s="36">
        <v>0.005</v>
      </c>
      <c r="G103" s="27">
        <v>958</v>
      </c>
      <c r="H103" s="27">
        <v>2137362</v>
      </c>
      <c r="I103" s="70">
        <v>2231.0668058455117</v>
      </c>
      <c r="J103" s="27">
        <f t="shared" si="3"/>
        <v>1179.362</v>
      </c>
      <c r="K103" s="34"/>
      <c r="L103" s="37"/>
    </row>
    <row r="104" spans="1:12" ht="15">
      <c r="A104" s="32" t="s">
        <v>96</v>
      </c>
      <c r="B104" s="33">
        <v>5.7</v>
      </c>
      <c r="C104" s="33">
        <v>0.8</v>
      </c>
      <c r="D104" s="34">
        <v>6</v>
      </c>
      <c r="E104" s="35">
        <v>38.63</v>
      </c>
      <c r="F104" s="36">
        <v>-0.038</v>
      </c>
      <c r="G104" s="27">
        <v>567</v>
      </c>
      <c r="H104" s="27">
        <v>1260920</v>
      </c>
      <c r="I104" s="70">
        <v>2223.8447971781306</v>
      </c>
      <c r="J104" s="27">
        <f t="shared" si="3"/>
        <v>693.9200000000001</v>
      </c>
      <c r="K104" s="34"/>
      <c r="L104" s="37"/>
    </row>
    <row r="105" spans="1:12" ht="15">
      <c r="A105" s="32" t="s">
        <v>85</v>
      </c>
      <c r="B105" s="33">
        <v>1.1</v>
      </c>
      <c r="C105" s="33">
        <v>-0.8</v>
      </c>
      <c r="D105" s="34">
        <v>5</v>
      </c>
      <c r="E105" s="35">
        <v>53.22</v>
      </c>
      <c r="F105" s="36">
        <v>-0.03</v>
      </c>
      <c r="G105" s="27">
        <v>4588</v>
      </c>
      <c r="H105" s="27">
        <v>10066401</v>
      </c>
      <c r="I105" s="70">
        <v>2194.07170880558</v>
      </c>
      <c r="J105" s="27">
        <f t="shared" si="3"/>
        <v>5478.401</v>
      </c>
      <c r="K105" s="34"/>
      <c r="L105" s="37"/>
    </row>
    <row r="106" spans="1:12" ht="15">
      <c r="A106" s="32" t="s">
        <v>215</v>
      </c>
      <c r="B106" s="33">
        <v>1.5</v>
      </c>
      <c r="C106" s="33">
        <v>1.3</v>
      </c>
      <c r="D106" s="34">
        <v>1</v>
      </c>
      <c r="E106" s="35">
        <v>82.94</v>
      </c>
      <c r="F106" s="40">
        <v>-0.007</v>
      </c>
      <c r="G106" s="27">
        <v>2517</v>
      </c>
      <c r="H106" s="27">
        <v>5456375</v>
      </c>
      <c r="I106" s="70">
        <v>2167.808899483512</v>
      </c>
      <c r="J106" s="27">
        <f t="shared" si="3"/>
        <v>2939.375</v>
      </c>
      <c r="K106" s="34"/>
      <c r="L106" s="37"/>
    </row>
    <row r="107" spans="1:12" ht="15">
      <c r="A107" s="32" t="s">
        <v>188</v>
      </c>
      <c r="B107" s="33">
        <v>10.4</v>
      </c>
      <c r="C107" s="33">
        <v>4.8</v>
      </c>
      <c r="D107" s="34" t="s">
        <v>29</v>
      </c>
      <c r="E107" s="35">
        <v>90.5</v>
      </c>
      <c r="F107" s="36">
        <v>0.056</v>
      </c>
      <c r="G107" s="27">
        <v>61</v>
      </c>
      <c r="H107" s="27">
        <v>131073</v>
      </c>
      <c r="I107" s="70">
        <v>2148.7377049180327</v>
      </c>
      <c r="J107" s="27">
        <f t="shared" si="3"/>
        <v>70.07300000000001</v>
      </c>
      <c r="K107" s="34"/>
      <c r="L107" s="37"/>
    </row>
    <row r="108" spans="1:12" ht="15">
      <c r="A108" s="32" t="s">
        <v>67</v>
      </c>
      <c r="B108" s="33">
        <v>13.5</v>
      </c>
      <c r="C108" s="33">
        <v>4</v>
      </c>
      <c r="D108" s="34">
        <v>72</v>
      </c>
      <c r="E108" s="35">
        <v>27.78</v>
      </c>
      <c r="F108" s="36">
        <v>0.017</v>
      </c>
      <c r="G108" s="27">
        <v>4700</v>
      </c>
      <c r="H108" s="27">
        <v>9887331</v>
      </c>
      <c r="I108" s="70">
        <v>2103.6874468085107</v>
      </c>
      <c r="J108" s="27">
        <f t="shared" si="3"/>
        <v>5187.331</v>
      </c>
      <c r="K108" s="34"/>
      <c r="L108" s="37"/>
    </row>
    <row r="109" spans="1:12" ht="15">
      <c r="A109" s="32" t="s">
        <v>208</v>
      </c>
      <c r="B109" s="33">
        <v>0</v>
      </c>
      <c r="C109" s="33">
        <v>0</v>
      </c>
      <c r="D109" s="34" t="s">
        <v>29</v>
      </c>
      <c r="E109" s="35">
        <v>92.3</v>
      </c>
      <c r="F109" s="40">
        <v>0.011</v>
      </c>
      <c r="G109" s="27">
        <v>14</v>
      </c>
      <c r="H109" s="27">
        <v>29407</v>
      </c>
      <c r="I109" s="70">
        <v>2100.5</v>
      </c>
      <c r="J109" s="27">
        <f t="shared" si="3"/>
        <v>15.407</v>
      </c>
      <c r="K109" s="34"/>
      <c r="L109" s="37"/>
    </row>
    <row r="110" spans="1:12" ht="15">
      <c r="A110" s="32" t="s">
        <v>89</v>
      </c>
      <c r="B110" s="33">
        <v>7.6</v>
      </c>
      <c r="C110" s="33">
        <v>3.2</v>
      </c>
      <c r="D110" s="34">
        <v>2</v>
      </c>
      <c r="E110" s="35">
        <v>95.15</v>
      </c>
      <c r="F110" s="36">
        <v>0.016</v>
      </c>
      <c r="G110" s="27">
        <v>4687</v>
      </c>
      <c r="H110" s="27">
        <v>9708026</v>
      </c>
      <c r="I110" s="70">
        <v>2071.2664817580544</v>
      </c>
      <c r="J110" s="27">
        <f t="shared" si="3"/>
        <v>5021.026</v>
      </c>
      <c r="K110" s="34"/>
      <c r="L110" s="37"/>
    </row>
    <row r="111" spans="1:12" ht="15">
      <c r="A111" s="32" t="s">
        <v>81</v>
      </c>
      <c r="B111" s="33">
        <v>9.2</v>
      </c>
      <c r="C111" s="33">
        <v>14.3</v>
      </c>
      <c r="D111" s="34">
        <v>34</v>
      </c>
      <c r="E111" s="35">
        <v>31.78</v>
      </c>
      <c r="F111" s="36">
        <v>0.037</v>
      </c>
      <c r="G111" s="27">
        <v>8823</v>
      </c>
      <c r="H111" s="27">
        <v>18200343</v>
      </c>
      <c r="I111" s="70">
        <v>2062.8293097585856</v>
      </c>
      <c r="J111" s="27">
        <f t="shared" si="3"/>
        <v>9377.343</v>
      </c>
      <c r="K111" s="34"/>
      <c r="L111" s="37"/>
    </row>
    <row r="112" spans="1:12" ht="15">
      <c r="A112" s="32" t="s">
        <v>40</v>
      </c>
      <c r="B112" s="33">
        <v>0.4</v>
      </c>
      <c r="C112" s="33">
        <v>1.3</v>
      </c>
      <c r="D112" s="34">
        <v>7</v>
      </c>
      <c r="E112" s="35">
        <v>89.77</v>
      </c>
      <c r="F112" s="36">
        <v>0.002</v>
      </c>
      <c r="G112" s="27">
        <v>4061</v>
      </c>
      <c r="H112" s="27">
        <v>8347849</v>
      </c>
      <c r="I112" s="70">
        <v>2055.6141344496427</v>
      </c>
      <c r="J112" s="27">
        <f t="shared" si="3"/>
        <v>4286.849</v>
      </c>
      <c r="K112" s="34"/>
      <c r="L112" s="37"/>
    </row>
    <row r="113" spans="1:12" ht="15">
      <c r="A113" s="32" t="s">
        <v>103</v>
      </c>
      <c r="B113" s="33">
        <v>3.3</v>
      </c>
      <c r="C113" s="33">
        <v>1.6</v>
      </c>
      <c r="D113" s="34">
        <v>1</v>
      </c>
      <c r="E113" s="35">
        <v>84.93</v>
      </c>
      <c r="F113" s="36">
        <v>0.038</v>
      </c>
      <c r="G113" s="27">
        <v>130</v>
      </c>
      <c r="H113" s="27">
        <v>264502</v>
      </c>
      <c r="I113" s="70">
        <v>2034.6307692307691</v>
      </c>
      <c r="J113" s="27">
        <f t="shared" si="3"/>
        <v>134.502</v>
      </c>
      <c r="K113" s="34"/>
      <c r="L113" s="37"/>
    </row>
    <row r="114" spans="1:12" ht="15">
      <c r="A114" s="32" t="s">
        <v>101</v>
      </c>
      <c r="B114" s="33">
        <v>12.5</v>
      </c>
      <c r="C114" s="33">
        <v>0.2</v>
      </c>
      <c r="D114" s="34">
        <v>7</v>
      </c>
      <c r="E114" s="35">
        <v>87.09</v>
      </c>
      <c r="F114" s="36">
        <v>0.001</v>
      </c>
      <c r="G114" s="27">
        <v>2624</v>
      </c>
      <c r="H114" s="27">
        <v>5235338</v>
      </c>
      <c r="I114" s="70">
        <v>1995.1745426829268</v>
      </c>
      <c r="J114" s="27">
        <f t="shared" si="3"/>
        <v>2611.3379999999997</v>
      </c>
      <c r="K114" s="34"/>
      <c r="L114" s="37"/>
    </row>
    <row r="115" spans="1:12" ht="15">
      <c r="A115" s="32" t="s">
        <v>178</v>
      </c>
      <c r="B115" s="33">
        <v>4.5</v>
      </c>
      <c r="C115" s="33">
        <v>-0.6</v>
      </c>
      <c r="D115" s="34">
        <v>12</v>
      </c>
      <c r="E115" s="35">
        <v>55.93</v>
      </c>
      <c r="F115" s="36">
        <v>-0.009</v>
      </c>
      <c r="G115" s="27">
        <v>8102</v>
      </c>
      <c r="H115" s="27">
        <v>15972738</v>
      </c>
      <c r="I115" s="70">
        <v>1971.456183658356</v>
      </c>
      <c r="J115" s="27">
        <f t="shared" si="3"/>
        <v>7870.737999999999</v>
      </c>
      <c r="K115" s="34"/>
      <c r="L115" s="37"/>
    </row>
    <row r="116" spans="1:12" ht="15">
      <c r="A116" s="32" t="s">
        <v>255</v>
      </c>
      <c r="B116" s="33">
        <v>10.1</v>
      </c>
      <c r="C116" s="33">
        <v>12.3</v>
      </c>
      <c r="D116" s="34">
        <v>2</v>
      </c>
      <c r="E116" s="35">
        <v>94.65</v>
      </c>
      <c r="F116" s="40">
        <v>0.02</v>
      </c>
      <c r="G116" s="27">
        <v>14583</v>
      </c>
      <c r="H116" s="27">
        <v>28715855</v>
      </c>
      <c r="I116" s="70">
        <v>1969.1322087361996</v>
      </c>
      <c r="J116" s="27">
        <f t="shared" si="3"/>
        <v>14132.855</v>
      </c>
      <c r="K116" s="34"/>
      <c r="L116" s="37"/>
    </row>
    <row r="117" spans="1:12" ht="15">
      <c r="A117" s="32" t="s">
        <v>97</v>
      </c>
      <c r="B117" s="33">
        <v>19.7</v>
      </c>
      <c r="C117" s="33">
        <v>6.4</v>
      </c>
      <c r="D117" s="34">
        <v>20</v>
      </c>
      <c r="E117" s="35">
        <v>65.02</v>
      </c>
      <c r="F117" s="36">
        <v>0.028</v>
      </c>
      <c r="G117" s="27">
        <v>41000</v>
      </c>
      <c r="H117" s="27">
        <v>79943539</v>
      </c>
      <c r="I117" s="70">
        <v>1949.8424146341463</v>
      </c>
      <c r="J117" s="27">
        <f t="shared" si="3"/>
        <v>38943.539000000004</v>
      </c>
      <c r="K117" s="34"/>
      <c r="L117" s="37"/>
    </row>
    <row r="118" spans="1:12" ht="15">
      <c r="A118" s="32" t="s">
        <v>258</v>
      </c>
      <c r="B118" s="33">
        <v>0.6</v>
      </c>
      <c r="C118" s="33">
        <v>7.5</v>
      </c>
      <c r="D118" s="34" t="s">
        <v>29</v>
      </c>
      <c r="E118" s="35">
        <v>97.76</v>
      </c>
      <c r="F118" s="40">
        <v>0.005</v>
      </c>
      <c r="G118" s="27">
        <v>8</v>
      </c>
      <c r="H118" s="27">
        <v>15529</v>
      </c>
      <c r="I118" s="70">
        <v>1941.125</v>
      </c>
      <c r="J118" s="27">
        <f t="shared" si="3"/>
        <v>7.529</v>
      </c>
      <c r="K118" s="34"/>
      <c r="L118" s="37"/>
    </row>
    <row r="119" spans="1:12" ht="15">
      <c r="A119" s="32" t="s">
        <v>109</v>
      </c>
      <c r="B119" s="33">
        <v>2.9</v>
      </c>
      <c r="C119" s="33">
        <v>2.1</v>
      </c>
      <c r="D119" s="34">
        <v>18</v>
      </c>
      <c r="E119" s="35">
        <v>69.47</v>
      </c>
      <c r="F119" s="36">
        <v>-0.01</v>
      </c>
      <c r="G119" s="27">
        <v>42525</v>
      </c>
      <c r="H119" s="27">
        <v>82032281</v>
      </c>
      <c r="I119" s="70">
        <v>1929.0365902410347</v>
      </c>
      <c r="J119" s="27">
        <f aca="true" t="shared" si="4" ref="J119:J150">(H119/1000)-G119</f>
        <v>39507.281</v>
      </c>
      <c r="K119" s="34"/>
      <c r="L119" s="37"/>
    </row>
    <row r="120" spans="1:12" ht="15">
      <c r="A120" s="32" t="s">
        <v>47</v>
      </c>
      <c r="B120" s="33">
        <v>1.1</v>
      </c>
      <c r="C120" s="33">
        <v>2.8</v>
      </c>
      <c r="D120" s="34">
        <v>10</v>
      </c>
      <c r="E120" s="35">
        <v>67.66</v>
      </c>
      <c r="F120" s="36">
        <v>-0.007</v>
      </c>
      <c r="G120" s="27">
        <v>5271</v>
      </c>
      <c r="H120" s="27">
        <v>10135688</v>
      </c>
      <c r="I120" s="70">
        <v>1922.9155757920698</v>
      </c>
      <c r="J120" s="27">
        <f t="shared" si="4"/>
        <v>4864.688</v>
      </c>
      <c r="K120" s="34"/>
      <c r="L120" s="37"/>
    </row>
    <row r="121" spans="1:12" ht="15">
      <c r="A121" s="32" t="s">
        <v>212</v>
      </c>
      <c r="B121" s="33">
        <v>5.3</v>
      </c>
      <c r="C121" s="33">
        <v>1.7</v>
      </c>
      <c r="D121" s="34">
        <v>3</v>
      </c>
      <c r="E121" s="35">
        <v>96.89</v>
      </c>
      <c r="F121" s="40">
        <v>0.011</v>
      </c>
      <c r="G121" s="27">
        <v>46</v>
      </c>
      <c r="H121" s="27">
        <v>85582</v>
      </c>
      <c r="I121" s="70">
        <v>1860.4782608695652</v>
      </c>
      <c r="J121" s="27">
        <f t="shared" si="4"/>
        <v>39.581999999999994</v>
      </c>
      <c r="K121" s="34"/>
      <c r="L121" s="37"/>
    </row>
    <row r="122" spans="1:12" ht="15">
      <c r="A122" s="32" t="s">
        <v>55</v>
      </c>
      <c r="B122" s="33">
        <v>12.6</v>
      </c>
      <c r="C122" s="33">
        <v>4.4</v>
      </c>
      <c r="D122" s="34">
        <v>56</v>
      </c>
      <c r="E122" s="35">
        <v>91.43</v>
      </c>
      <c r="F122" s="36">
        <v>0.007</v>
      </c>
      <c r="G122" s="27">
        <v>103282</v>
      </c>
      <c r="H122" s="27">
        <v>190875224</v>
      </c>
      <c r="I122" s="70">
        <v>1848.0976743285373</v>
      </c>
      <c r="J122" s="27">
        <f t="shared" si="4"/>
        <v>87593.22399999999</v>
      </c>
      <c r="K122" s="34"/>
      <c r="L122" s="37"/>
    </row>
    <row r="123" spans="1:12" ht="15">
      <c r="A123" s="32" t="s">
        <v>84</v>
      </c>
      <c r="B123" s="33">
        <v>0.2</v>
      </c>
      <c r="C123" s="33">
        <v>-1.6</v>
      </c>
      <c r="D123" s="34">
        <v>3</v>
      </c>
      <c r="E123" s="35">
        <v>74.09</v>
      </c>
      <c r="F123" s="36">
        <v>0.012</v>
      </c>
      <c r="G123" s="27">
        <v>459</v>
      </c>
      <c r="H123" s="27">
        <v>843015</v>
      </c>
      <c r="I123" s="70">
        <v>1836.6339869281046</v>
      </c>
      <c r="J123" s="27">
        <f t="shared" si="4"/>
        <v>384.015</v>
      </c>
      <c r="K123" s="34"/>
      <c r="L123" s="37"/>
    </row>
    <row r="124" spans="1:12" ht="15">
      <c r="A124" s="32" t="s">
        <v>83</v>
      </c>
      <c r="B124" s="33">
        <v>4.6</v>
      </c>
      <c r="C124" s="33">
        <v>6.5</v>
      </c>
      <c r="D124" s="34">
        <v>2</v>
      </c>
      <c r="E124" s="35">
        <v>46.88</v>
      </c>
      <c r="F124" s="36">
        <v>0</v>
      </c>
      <c r="G124" s="27">
        <v>6294</v>
      </c>
      <c r="H124" s="27">
        <v>11516190</v>
      </c>
      <c r="I124" s="70">
        <v>1829.7092469018112</v>
      </c>
      <c r="J124" s="27">
        <f t="shared" si="4"/>
        <v>5222.1900000000005</v>
      </c>
      <c r="K124" s="34"/>
      <c r="L124" s="37"/>
    </row>
    <row r="125" spans="1:12" ht="15">
      <c r="A125" s="32" t="s">
        <v>252</v>
      </c>
      <c r="B125" s="33">
        <v>4.5</v>
      </c>
      <c r="C125" s="33">
        <v>4.6</v>
      </c>
      <c r="D125" s="34">
        <v>1</v>
      </c>
      <c r="E125" s="35">
        <v>60.2</v>
      </c>
      <c r="F125" s="40">
        <v>0.003</v>
      </c>
      <c r="G125" s="27">
        <v>1991</v>
      </c>
      <c r="H125" s="27">
        <v>3565821</v>
      </c>
      <c r="I125" s="70">
        <v>1790.9698643897539</v>
      </c>
      <c r="J125" s="27">
        <f t="shared" si="4"/>
        <v>1574.821</v>
      </c>
      <c r="K125" s="34"/>
      <c r="L125" s="37"/>
    </row>
    <row r="126" spans="1:12" ht="15">
      <c r="A126" s="32" t="s">
        <v>153</v>
      </c>
      <c r="B126" s="33">
        <v>0.2</v>
      </c>
      <c r="C126" s="33">
        <v>4.2</v>
      </c>
      <c r="D126" s="34">
        <v>6</v>
      </c>
      <c r="E126" s="35">
        <v>63.43</v>
      </c>
      <c r="F126" s="36">
        <v>0.001</v>
      </c>
      <c r="G126" s="27">
        <v>1212</v>
      </c>
      <c r="H126" s="27">
        <v>2142050</v>
      </c>
      <c r="I126" s="70">
        <v>1767.3679867986798</v>
      </c>
      <c r="J126" s="27">
        <f t="shared" si="4"/>
        <v>930.0500000000002</v>
      </c>
      <c r="K126" s="34"/>
      <c r="L126" s="37"/>
    </row>
    <row r="127" spans="1:12" ht="15">
      <c r="A127" s="32" t="s">
        <v>33</v>
      </c>
      <c r="B127" s="33">
        <v>16.4</v>
      </c>
      <c r="C127" s="33">
        <v>2.7</v>
      </c>
      <c r="D127" s="34">
        <v>2</v>
      </c>
      <c r="E127" s="35">
        <v>94.07</v>
      </c>
      <c r="F127" s="36">
        <v>0.035</v>
      </c>
      <c r="G127" s="27">
        <v>9800</v>
      </c>
      <c r="H127" s="27">
        <v>17235659</v>
      </c>
      <c r="I127" s="70">
        <v>1758.7407142857144</v>
      </c>
      <c r="J127" s="27">
        <f t="shared" si="4"/>
        <v>7435.659</v>
      </c>
      <c r="K127" s="34"/>
      <c r="L127" s="37"/>
    </row>
    <row r="128" spans="1:12" ht="15">
      <c r="A128" s="32" t="s">
        <v>216</v>
      </c>
      <c r="B128" s="33">
        <v>0.2</v>
      </c>
      <c r="C128" s="33">
        <v>3.9</v>
      </c>
      <c r="D128" s="34">
        <v>1</v>
      </c>
      <c r="E128" s="35">
        <v>85.16</v>
      </c>
      <c r="F128" s="40">
        <v>-0.004</v>
      </c>
      <c r="G128" s="27">
        <v>1110</v>
      </c>
      <c r="H128" s="27">
        <v>1950573</v>
      </c>
      <c r="I128" s="70">
        <v>1757.2729729729729</v>
      </c>
      <c r="J128" s="27">
        <f t="shared" si="4"/>
        <v>840.5730000000001</v>
      </c>
      <c r="K128" s="34"/>
      <c r="L128" s="37"/>
    </row>
    <row r="129" spans="1:12" ht="15">
      <c r="A129" s="32" t="s">
        <v>125</v>
      </c>
      <c r="B129" s="33">
        <v>2.7</v>
      </c>
      <c r="C129" s="33">
        <v>6</v>
      </c>
      <c r="D129" s="34">
        <v>2</v>
      </c>
      <c r="E129" s="35">
        <v>92.01</v>
      </c>
      <c r="F129" s="36">
        <v>-0.006</v>
      </c>
      <c r="G129" s="27">
        <v>5488</v>
      </c>
      <c r="H129" s="27">
        <v>9626550</v>
      </c>
      <c r="I129" s="70">
        <v>1754.1089650145773</v>
      </c>
      <c r="J129" s="27">
        <f t="shared" si="4"/>
        <v>4138.549999999999</v>
      </c>
      <c r="K129" s="34"/>
      <c r="L129" s="37"/>
    </row>
    <row r="130" spans="1:12" ht="15">
      <c r="A130" s="32" t="s">
        <v>86</v>
      </c>
      <c r="B130" s="33">
        <v>4.8</v>
      </c>
      <c r="C130" s="33">
        <v>-6</v>
      </c>
      <c r="D130" s="34">
        <v>8</v>
      </c>
      <c r="E130" s="35">
        <v>85.85</v>
      </c>
      <c r="F130" s="36">
        <v>-0.006</v>
      </c>
      <c r="G130" s="27">
        <v>3073</v>
      </c>
      <c r="H130" s="27">
        <v>5327432</v>
      </c>
      <c r="I130" s="70">
        <v>1733.625772860397</v>
      </c>
      <c r="J130" s="27">
        <f t="shared" si="4"/>
        <v>2254.432</v>
      </c>
      <c r="K130" s="34"/>
      <c r="L130" s="37"/>
    </row>
    <row r="131" spans="1:12" ht="15">
      <c r="A131" s="32" t="s">
        <v>133</v>
      </c>
      <c r="B131" s="33">
        <v>0.9</v>
      </c>
      <c r="C131" s="33">
        <v>3.4</v>
      </c>
      <c r="D131" s="34">
        <v>11</v>
      </c>
      <c r="E131" s="35">
        <v>77.35</v>
      </c>
      <c r="F131" s="36">
        <v>-0.004</v>
      </c>
      <c r="G131" s="27">
        <v>32366</v>
      </c>
      <c r="H131" s="27">
        <v>55781181</v>
      </c>
      <c r="I131" s="70">
        <v>1723.449947475746</v>
      </c>
      <c r="J131" s="27">
        <f t="shared" si="4"/>
        <v>23415.180999999997</v>
      </c>
      <c r="K131" s="34"/>
      <c r="L131" s="37"/>
    </row>
    <row r="132" spans="1:12" ht="15">
      <c r="A132" s="32" t="s">
        <v>36</v>
      </c>
      <c r="B132" s="33">
        <v>10.8</v>
      </c>
      <c r="C132" s="33">
        <v>5.7</v>
      </c>
      <c r="D132" s="34">
        <v>1</v>
      </c>
      <c r="E132" s="35">
        <v>92.91</v>
      </c>
      <c r="F132" s="36">
        <v>0.011</v>
      </c>
      <c r="G132" s="27">
        <v>24228</v>
      </c>
      <c r="H132" s="27">
        <v>41467500</v>
      </c>
      <c r="I132" s="70">
        <v>1711.5527488855869</v>
      </c>
      <c r="J132" s="27">
        <f t="shared" si="4"/>
        <v>17239.5</v>
      </c>
      <c r="K132" s="34"/>
      <c r="L132" s="37"/>
    </row>
    <row r="133" spans="1:12" ht="15">
      <c r="A133" s="32" t="s">
        <v>189</v>
      </c>
      <c r="B133" s="33">
        <v>9.3</v>
      </c>
      <c r="C133" s="33">
        <v>2.4</v>
      </c>
      <c r="D133" s="34">
        <v>14</v>
      </c>
      <c r="E133" s="35">
        <v>93.71</v>
      </c>
      <c r="F133" s="36">
        <v>0.004</v>
      </c>
      <c r="G133" s="27">
        <v>2729</v>
      </c>
      <c r="H133" s="27">
        <v>4643522</v>
      </c>
      <c r="I133" s="70">
        <v>1701.5470868449981</v>
      </c>
      <c r="J133" s="27">
        <f t="shared" si="4"/>
        <v>1914.522</v>
      </c>
      <c r="K133" s="34"/>
      <c r="L133" s="37"/>
    </row>
    <row r="134" spans="1:12" ht="15">
      <c r="A134" s="32" t="s">
        <v>115</v>
      </c>
      <c r="B134" s="33">
        <v>5.4</v>
      </c>
      <c r="C134" s="33">
        <v>2.6</v>
      </c>
      <c r="D134" s="34" t="s">
        <v>29</v>
      </c>
      <c r="E134" s="35">
        <v>94.6</v>
      </c>
      <c r="F134" s="36">
        <v>0.012</v>
      </c>
      <c r="G134" s="27">
        <v>306</v>
      </c>
      <c r="H134" s="27">
        <v>509648</v>
      </c>
      <c r="I134" s="70">
        <v>1665.516339869281</v>
      </c>
      <c r="J134" s="27">
        <f t="shared" si="4"/>
        <v>203.64800000000002</v>
      </c>
      <c r="K134" s="34"/>
      <c r="L134" s="37"/>
    </row>
    <row r="135" spans="1:12" ht="15">
      <c r="A135" s="32" t="s">
        <v>165</v>
      </c>
      <c r="B135" s="33">
        <v>6.7</v>
      </c>
      <c r="C135" s="33">
        <v>4.7</v>
      </c>
      <c r="D135" s="34">
        <v>14</v>
      </c>
      <c r="E135" s="35">
        <v>94.5</v>
      </c>
      <c r="F135" s="36">
        <v>0.017</v>
      </c>
      <c r="G135" s="27">
        <v>68644</v>
      </c>
      <c r="H135" s="27">
        <v>112890609</v>
      </c>
      <c r="I135" s="70">
        <v>1644.5808664996212</v>
      </c>
      <c r="J135" s="27">
        <f t="shared" si="4"/>
        <v>44246.609</v>
      </c>
      <c r="K135" s="34"/>
      <c r="L135" s="37"/>
    </row>
    <row r="136" spans="1:12" ht="15">
      <c r="A136" s="32" t="s">
        <v>105</v>
      </c>
      <c r="B136" s="33">
        <v>14.2</v>
      </c>
      <c r="C136" s="33">
        <v>9.1</v>
      </c>
      <c r="D136" s="34">
        <v>4</v>
      </c>
      <c r="E136" s="35">
        <v>77.93</v>
      </c>
      <c r="F136" s="36">
        <v>0.029</v>
      </c>
      <c r="G136" s="27">
        <v>922</v>
      </c>
      <c r="H136" s="27">
        <v>1506584</v>
      </c>
      <c r="I136" s="70">
        <v>1634.0390455531453</v>
      </c>
      <c r="J136" s="27">
        <f t="shared" si="4"/>
        <v>584.5840000000001</v>
      </c>
      <c r="K136" s="34"/>
      <c r="L136" s="37"/>
    </row>
    <row r="137" spans="1:12" ht="15">
      <c r="A137" s="32" t="s">
        <v>229</v>
      </c>
      <c r="B137" s="33">
        <v>4.1</v>
      </c>
      <c r="C137" s="33">
        <v>5.5</v>
      </c>
      <c r="D137" s="34">
        <v>1</v>
      </c>
      <c r="E137" s="35">
        <v>46.85</v>
      </c>
      <c r="F137" s="40">
        <v>0.008</v>
      </c>
      <c r="G137" s="27">
        <v>278</v>
      </c>
      <c r="H137" s="27">
        <v>452074</v>
      </c>
      <c r="I137" s="70">
        <v>1626.1654676258993</v>
      </c>
      <c r="J137" s="27">
        <f t="shared" si="4"/>
        <v>174.074</v>
      </c>
      <c r="K137" s="34"/>
      <c r="L137" s="37"/>
    </row>
    <row r="138" spans="1:12" ht="15">
      <c r="A138" s="32" t="s">
        <v>150</v>
      </c>
      <c r="B138" s="33">
        <v>0.4</v>
      </c>
      <c r="C138" s="33">
        <v>3.2</v>
      </c>
      <c r="D138" s="34">
        <v>1</v>
      </c>
      <c r="E138" s="35">
        <v>88.74</v>
      </c>
      <c r="F138" s="36">
        <v>0.009</v>
      </c>
      <c r="G138" s="27">
        <v>23</v>
      </c>
      <c r="H138" s="27">
        <v>36668</v>
      </c>
      <c r="I138" s="70">
        <v>1594.2608695652175</v>
      </c>
      <c r="J138" s="27">
        <f t="shared" si="4"/>
        <v>13.668</v>
      </c>
      <c r="K138" s="34"/>
      <c r="L138" s="37"/>
    </row>
    <row r="139" spans="1:12" ht="15">
      <c r="A139" s="32" t="s">
        <v>221</v>
      </c>
      <c r="B139" s="33">
        <v>0.4</v>
      </c>
      <c r="C139" s="33">
        <v>2.3</v>
      </c>
      <c r="D139" s="34">
        <v>6</v>
      </c>
      <c r="E139" s="35">
        <v>67.77</v>
      </c>
      <c r="F139" s="40">
        <v>-0.027</v>
      </c>
      <c r="G139" s="27">
        <v>25016</v>
      </c>
      <c r="H139" s="27">
        <v>39223193</v>
      </c>
      <c r="I139" s="70">
        <v>1567.9242484809722</v>
      </c>
      <c r="J139" s="27">
        <f t="shared" si="4"/>
        <v>14207.193</v>
      </c>
      <c r="K139" s="34"/>
      <c r="L139" s="37"/>
    </row>
    <row r="140" spans="1:12" ht="15">
      <c r="A140" s="32" t="s">
        <v>236</v>
      </c>
      <c r="B140" s="33">
        <v>17</v>
      </c>
      <c r="C140" s="33">
        <v>6.4</v>
      </c>
      <c r="D140" s="34">
        <v>31</v>
      </c>
      <c r="E140" s="35">
        <v>51.42</v>
      </c>
      <c r="F140" s="40">
        <v>0.039</v>
      </c>
      <c r="G140" s="27">
        <v>27100</v>
      </c>
      <c r="H140" s="27">
        <v>42235298</v>
      </c>
      <c r="I140" s="70">
        <v>1558.4980811808118</v>
      </c>
      <c r="J140" s="27">
        <f t="shared" si="4"/>
        <v>15135.298000000003</v>
      </c>
      <c r="K140" s="34"/>
      <c r="L140" s="37"/>
    </row>
    <row r="141" spans="1:12" ht="15">
      <c r="A141" s="32" t="s">
        <v>102</v>
      </c>
      <c r="B141" s="33">
        <v>0.8</v>
      </c>
      <c r="C141" s="33">
        <v>5.7</v>
      </c>
      <c r="D141" s="34">
        <v>33</v>
      </c>
      <c r="E141" s="35">
        <v>67.72</v>
      </c>
      <c r="F141" s="36">
        <v>-0.001</v>
      </c>
      <c r="G141" s="27">
        <v>40261</v>
      </c>
      <c r="H141" s="27">
        <v>60596993</v>
      </c>
      <c r="I141" s="70">
        <v>1505.1040212612702</v>
      </c>
      <c r="J141" s="27">
        <f t="shared" si="4"/>
        <v>20335.993000000002</v>
      </c>
      <c r="K141" s="34"/>
      <c r="L141" s="37"/>
    </row>
    <row r="142" spans="1:12" ht="15">
      <c r="A142" s="32" t="s">
        <v>200</v>
      </c>
      <c r="B142" s="33">
        <v>3.1</v>
      </c>
      <c r="C142" s="33">
        <v>2.5</v>
      </c>
      <c r="D142" s="34">
        <v>4</v>
      </c>
      <c r="E142" s="35">
        <v>94.39</v>
      </c>
      <c r="F142" s="40">
        <v>-0.001</v>
      </c>
      <c r="G142" s="27">
        <v>6661</v>
      </c>
      <c r="H142" s="27">
        <v>9776944</v>
      </c>
      <c r="I142" s="70">
        <v>1467.789220837712</v>
      </c>
      <c r="J142" s="27">
        <f t="shared" si="4"/>
        <v>3115.9439999999995</v>
      </c>
      <c r="K142" s="34"/>
      <c r="L142" s="37"/>
    </row>
    <row r="143" spans="1:12" ht="15">
      <c r="A143" s="32" t="s">
        <v>238</v>
      </c>
      <c r="B143" s="33">
        <v>9</v>
      </c>
      <c r="C143" s="33">
        <v>13.8</v>
      </c>
      <c r="D143" s="34">
        <v>6</v>
      </c>
      <c r="E143" s="35">
        <v>50.66</v>
      </c>
      <c r="F143" s="40">
        <v>0.041</v>
      </c>
      <c r="G143" s="27">
        <v>4155</v>
      </c>
      <c r="H143" s="27">
        <v>5953281</v>
      </c>
      <c r="I143" s="70">
        <v>1432.7992779783394</v>
      </c>
      <c r="J143" s="27">
        <f t="shared" si="4"/>
        <v>1798.281</v>
      </c>
      <c r="K143" s="34"/>
      <c r="L143" s="37"/>
    </row>
    <row r="144" spans="1:12" ht="15">
      <c r="A144" s="32" t="s">
        <v>161</v>
      </c>
      <c r="B144" s="33">
        <v>5.4</v>
      </c>
      <c r="C144" s="33">
        <v>1.6</v>
      </c>
      <c r="D144" s="34" t="s">
        <v>29</v>
      </c>
      <c r="E144" s="35">
        <v>91.6</v>
      </c>
      <c r="F144" s="36">
        <v>0.004</v>
      </c>
      <c r="G144" s="27">
        <v>296</v>
      </c>
      <c r="H144" s="27">
        <v>420797</v>
      </c>
      <c r="I144" s="70">
        <v>1421.6114864864865</v>
      </c>
      <c r="J144" s="27">
        <f t="shared" si="4"/>
        <v>124.79700000000003</v>
      </c>
      <c r="K144" s="34"/>
      <c r="L144" s="37"/>
    </row>
    <row r="145" spans="1:12" ht="15">
      <c r="A145" s="32" t="s">
        <v>197</v>
      </c>
      <c r="B145" s="33">
        <v>8.7</v>
      </c>
      <c r="C145" s="33">
        <v>6.9</v>
      </c>
      <c r="D145" s="34">
        <v>5</v>
      </c>
      <c r="E145" s="35">
        <v>90.06</v>
      </c>
      <c r="F145" s="40">
        <v>0.014</v>
      </c>
      <c r="G145" s="27">
        <v>21144</v>
      </c>
      <c r="H145" s="27">
        <v>29885322</v>
      </c>
      <c r="I145" s="70">
        <v>1413.4185584562997</v>
      </c>
      <c r="J145" s="27">
        <f t="shared" si="4"/>
        <v>8741.322</v>
      </c>
      <c r="K145" s="34"/>
      <c r="L145" s="37"/>
    </row>
    <row r="146" spans="1:12" ht="15">
      <c r="A146" s="32" t="s">
        <v>231</v>
      </c>
      <c r="B146" s="33">
        <v>4.9</v>
      </c>
      <c r="C146" s="33">
        <v>1.4</v>
      </c>
      <c r="D146" s="34">
        <v>8</v>
      </c>
      <c r="E146" s="35">
        <v>54.65</v>
      </c>
      <c r="F146" s="40">
        <v>-0.01</v>
      </c>
      <c r="G146" s="27">
        <v>6400</v>
      </c>
      <c r="H146" s="27">
        <v>9039070</v>
      </c>
      <c r="I146" s="70">
        <v>1412.3546875</v>
      </c>
      <c r="J146" s="27">
        <f t="shared" si="4"/>
        <v>2639.0699999999997</v>
      </c>
      <c r="K146" s="34"/>
      <c r="L146" s="37"/>
    </row>
    <row r="147" spans="1:12" ht="15">
      <c r="A147" s="32" t="s">
        <v>38</v>
      </c>
      <c r="B147" s="33">
        <v>6.4</v>
      </c>
      <c r="C147" s="33">
        <v>2.9</v>
      </c>
      <c r="D147" s="34">
        <v>2</v>
      </c>
      <c r="E147" s="35">
        <v>96.45</v>
      </c>
      <c r="F147" s="36">
        <v>0.047</v>
      </c>
      <c r="G147" s="27">
        <v>112</v>
      </c>
      <c r="H147" s="27">
        <v>154785</v>
      </c>
      <c r="I147" s="70">
        <v>1382.0089285714287</v>
      </c>
      <c r="J147" s="27">
        <f t="shared" si="4"/>
        <v>42.785</v>
      </c>
      <c r="K147" s="34"/>
      <c r="L147" s="37"/>
    </row>
    <row r="148" spans="1:12" ht="15">
      <c r="A148" s="32" t="s">
        <v>58</v>
      </c>
      <c r="B148" s="33">
        <v>2</v>
      </c>
      <c r="C148" s="33">
        <v>6</v>
      </c>
      <c r="D148" s="34">
        <v>8</v>
      </c>
      <c r="E148" s="35">
        <v>80.24</v>
      </c>
      <c r="F148" s="36">
        <v>0.002</v>
      </c>
      <c r="G148" s="27">
        <v>5646</v>
      </c>
      <c r="H148" s="27">
        <v>7752691</v>
      </c>
      <c r="I148" s="70">
        <v>1373.1298264257882</v>
      </c>
      <c r="J148" s="27">
        <f t="shared" si="4"/>
        <v>2106.691</v>
      </c>
      <c r="K148" s="34"/>
      <c r="L148" s="37"/>
    </row>
    <row r="149" spans="1:12" ht="15">
      <c r="A149" s="32" t="s">
        <v>232</v>
      </c>
      <c r="B149" s="33">
        <v>4.1</v>
      </c>
      <c r="C149" s="33">
        <v>0.8</v>
      </c>
      <c r="D149" s="34">
        <v>7</v>
      </c>
      <c r="E149" s="35">
        <v>86.56</v>
      </c>
      <c r="F149" s="40">
        <v>0.004</v>
      </c>
      <c r="G149" s="27">
        <v>5549</v>
      </c>
      <c r="H149" s="27">
        <v>7602762</v>
      </c>
      <c r="I149" s="70">
        <v>1370.1138943953865</v>
      </c>
      <c r="J149" s="27">
        <f t="shared" si="4"/>
        <v>2053.7619999999997</v>
      </c>
      <c r="K149" s="34"/>
      <c r="L149" s="37"/>
    </row>
    <row r="150" spans="1:12" ht="15">
      <c r="A150" s="32" t="s">
        <v>247</v>
      </c>
      <c r="B150" s="33">
        <v>46.3</v>
      </c>
      <c r="C150" s="33">
        <v>3.6</v>
      </c>
      <c r="D150" s="34">
        <v>5</v>
      </c>
      <c r="E150" s="35">
        <v>88.65</v>
      </c>
      <c r="F150" s="40">
        <v>0.029</v>
      </c>
      <c r="G150" s="27">
        <v>22216</v>
      </c>
      <c r="H150" s="27">
        <v>29830737</v>
      </c>
      <c r="I150" s="70">
        <v>1342.7591375585164</v>
      </c>
      <c r="J150" s="27">
        <f t="shared" si="4"/>
        <v>7614.737000000001</v>
      </c>
      <c r="K150" s="34"/>
      <c r="L150" s="37"/>
    </row>
    <row r="151" spans="1:12" ht="15">
      <c r="A151" s="32" t="s">
        <v>77</v>
      </c>
      <c r="B151" s="33">
        <v>13.8</v>
      </c>
      <c r="C151" s="33">
        <v>2.5</v>
      </c>
      <c r="D151" s="34">
        <v>3</v>
      </c>
      <c r="E151" s="35">
        <v>91.27</v>
      </c>
      <c r="F151" s="36">
        <v>0.035</v>
      </c>
      <c r="G151" s="27">
        <v>2919</v>
      </c>
      <c r="H151" s="27">
        <v>3858198</v>
      </c>
      <c r="I151" s="70">
        <v>1321.7533401849948</v>
      </c>
      <c r="J151" s="27">
        <f aca="true" t="shared" si="5" ref="J151:J171">(H151/1000)-G151</f>
        <v>939.1979999999999</v>
      </c>
      <c r="K151" s="34"/>
      <c r="L151" s="37"/>
    </row>
    <row r="152" spans="1:12" ht="15">
      <c r="A152" s="32" t="s">
        <v>94</v>
      </c>
      <c r="B152" s="33">
        <v>3.2</v>
      </c>
      <c r="C152" s="33">
        <v>6.4</v>
      </c>
      <c r="D152" s="34">
        <v>2</v>
      </c>
      <c r="E152" s="35">
        <v>95.12</v>
      </c>
      <c r="F152" s="36">
        <v>0.025</v>
      </c>
      <c r="G152" s="27">
        <v>454</v>
      </c>
      <c r="H152" s="27">
        <v>575328</v>
      </c>
      <c r="I152" s="70">
        <v>1267.2422907488988</v>
      </c>
      <c r="J152" s="27">
        <f t="shared" si="5"/>
        <v>121.32799999999997</v>
      </c>
      <c r="K152" s="34"/>
      <c r="L152" s="37"/>
    </row>
    <row r="153" spans="1:12" ht="15">
      <c r="A153" s="32" t="s">
        <v>206</v>
      </c>
      <c r="B153" s="33">
        <v>22.8</v>
      </c>
      <c r="C153" s="33">
        <v>6.9</v>
      </c>
      <c r="D153" s="34">
        <v>3</v>
      </c>
      <c r="E153" s="35">
        <v>80.83</v>
      </c>
      <c r="F153" s="40">
        <v>0.08</v>
      </c>
      <c r="G153" s="27">
        <v>7614</v>
      </c>
      <c r="H153" s="27">
        <v>9534549</v>
      </c>
      <c r="I153" s="70">
        <v>1252.2391646966114</v>
      </c>
      <c r="J153" s="27">
        <f t="shared" si="5"/>
        <v>1920.549000000001</v>
      </c>
      <c r="K153" s="34"/>
      <c r="L153" s="37"/>
    </row>
    <row r="154" spans="1:12" ht="15">
      <c r="A154" s="32" t="s">
        <v>80</v>
      </c>
      <c r="B154" s="33">
        <v>12.4</v>
      </c>
      <c r="C154" s="33">
        <v>10.3</v>
      </c>
      <c r="D154" s="34">
        <v>1</v>
      </c>
      <c r="E154" s="35">
        <v>94.7</v>
      </c>
      <c r="F154" s="36">
        <v>0.024</v>
      </c>
      <c r="G154" s="27">
        <v>3895</v>
      </c>
      <c r="H154" s="27">
        <v>4856685</v>
      </c>
      <c r="I154" s="70">
        <v>1246.9024390243903</v>
      </c>
      <c r="J154" s="27">
        <f t="shared" si="5"/>
        <v>961.6850000000004</v>
      </c>
      <c r="K154" s="34"/>
      <c r="L154" s="37"/>
    </row>
    <row r="155" spans="1:12" ht="15">
      <c r="A155" s="32" t="s">
        <v>154</v>
      </c>
      <c r="B155" s="33">
        <v>8.8</v>
      </c>
      <c r="C155" s="33">
        <v>3.9</v>
      </c>
      <c r="D155" s="34">
        <v>9</v>
      </c>
      <c r="E155" s="35">
        <v>62.77</v>
      </c>
      <c r="F155" s="36">
        <v>0.033</v>
      </c>
      <c r="G155" s="27">
        <v>16718</v>
      </c>
      <c r="H155" s="27">
        <v>20691738</v>
      </c>
      <c r="I155" s="70">
        <v>1237.6921880607729</v>
      </c>
      <c r="J155" s="27">
        <f t="shared" si="5"/>
        <v>3973.738000000001</v>
      </c>
      <c r="K155" s="34"/>
      <c r="L155" s="37"/>
    </row>
    <row r="156" spans="1:12" ht="15">
      <c r="A156" s="32" t="s">
        <v>63</v>
      </c>
      <c r="B156" s="33">
        <v>10.8</v>
      </c>
      <c r="C156" s="33">
        <v>0.3</v>
      </c>
      <c r="D156" s="34">
        <v>16</v>
      </c>
      <c r="E156" s="35">
        <v>75.73</v>
      </c>
      <c r="F156" s="36">
        <v>0</v>
      </c>
      <c r="G156" s="27">
        <v>27580</v>
      </c>
      <c r="H156" s="27">
        <v>33928551</v>
      </c>
      <c r="I156" s="70">
        <v>1230.1867657722987</v>
      </c>
      <c r="J156" s="27">
        <f t="shared" si="5"/>
        <v>6348.5509999999995</v>
      </c>
      <c r="K156" s="34"/>
      <c r="L156" s="37"/>
    </row>
    <row r="157" spans="1:12" ht="15">
      <c r="A157" s="32" t="s">
        <v>39</v>
      </c>
      <c r="B157" s="33">
        <v>12.5</v>
      </c>
      <c r="C157" s="33">
        <v>-0.5</v>
      </c>
      <c r="D157" s="34">
        <v>10</v>
      </c>
      <c r="E157" s="35">
        <v>67.5</v>
      </c>
      <c r="F157" s="36">
        <v>0</v>
      </c>
      <c r="G157" s="27">
        <v>16800</v>
      </c>
      <c r="H157" s="27">
        <v>20608386</v>
      </c>
      <c r="I157" s="70">
        <v>1226.6896428571429</v>
      </c>
      <c r="J157" s="27">
        <f t="shared" si="5"/>
        <v>3808.3859999999986</v>
      </c>
      <c r="K157" s="34"/>
      <c r="L157" s="37"/>
    </row>
    <row r="158" spans="1:12" ht="15">
      <c r="A158" s="32" t="s">
        <v>131</v>
      </c>
      <c r="B158" s="33">
        <v>3.3</v>
      </c>
      <c r="C158" s="33">
        <v>0</v>
      </c>
      <c r="D158" s="34">
        <v>3</v>
      </c>
      <c r="E158" s="35">
        <v>95.35</v>
      </c>
      <c r="F158" s="36">
        <v>0.005</v>
      </c>
      <c r="G158" s="27">
        <v>3329</v>
      </c>
      <c r="H158" s="27">
        <v>4016447</v>
      </c>
      <c r="I158" s="70">
        <v>1206.5025533193152</v>
      </c>
      <c r="J158" s="27">
        <f t="shared" si="5"/>
        <v>687.4470000000001</v>
      </c>
      <c r="K158" s="34"/>
      <c r="L158" s="37"/>
    </row>
    <row r="159" spans="1:12" ht="15">
      <c r="A159" s="32" t="s">
        <v>116</v>
      </c>
      <c r="B159" s="33">
        <v>12.6</v>
      </c>
      <c r="C159" s="33">
        <v>-0.2</v>
      </c>
      <c r="D159" s="34" t="s">
        <v>29</v>
      </c>
      <c r="E159" s="35">
        <v>95.57</v>
      </c>
      <c r="F159" s="36">
        <v>0.021</v>
      </c>
      <c r="G159" s="27">
        <v>165</v>
      </c>
      <c r="H159" s="27">
        <v>193836</v>
      </c>
      <c r="I159" s="70">
        <v>1174.7636363636364</v>
      </c>
      <c r="J159" s="27">
        <f t="shared" si="5"/>
        <v>28.836000000000013</v>
      </c>
      <c r="K159" s="34"/>
      <c r="L159" s="37"/>
    </row>
    <row r="160" spans="1:12" ht="15">
      <c r="A160" s="32" t="s">
        <v>52</v>
      </c>
      <c r="B160" s="33">
        <v>11.8</v>
      </c>
      <c r="C160" s="33">
        <v>5.6</v>
      </c>
      <c r="D160" s="34">
        <v>1</v>
      </c>
      <c r="E160" s="35">
        <v>93.91</v>
      </c>
      <c r="F160" s="36">
        <v>0.023</v>
      </c>
      <c r="G160" s="27">
        <v>8708</v>
      </c>
      <c r="H160" s="27">
        <v>10229354</v>
      </c>
      <c r="I160" s="70">
        <v>1174.7076251722553</v>
      </c>
      <c r="J160" s="27">
        <f t="shared" si="5"/>
        <v>1521.3539999999994</v>
      </c>
      <c r="K160" s="34"/>
      <c r="L160" s="37"/>
    </row>
    <row r="161" spans="1:12" ht="15">
      <c r="A161" s="32" t="s">
        <v>182</v>
      </c>
      <c r="B161" s="33">
        <v>16.3</v>
      </c>
      <c r="C161" s="33">
        <v>4.2</v>
      </c>
      <c r="D161" s="34">
        <v>1</v>
      </c>
      <c r="E161" s="35">
        <v>90.9</v>
      </c>
      <c r="F161" s="36">
        <v>0.026</v>
      </c>
      <c r="G161" s="27">
        <v>5595</v>
      </c>
      <c r="H161" s="27">
        <v>6529320</v>
      </c>
      <c r="I161" s="70">
        <v>1166.9919571045577</v>
      </c>
      <c r="J161" s="27">
        <f t="shared" si="5"/>
        <v>934.3199999999997</v>
      </c>
      <c r="K161" s="34"/>
      <c r="L161" s="37"/>
    </row>
    <row r="162" spans="1:12" ht="15">
      <c r="A162" s="32" t="s">
        <v>152</v>
      </c>
      <c r="B162" s="33">
        <v>0.3</v>
      </c>
      <c r="C162" s="33">
        <v>0.7</v>
      </c>
      <c r="D162" s="34">
        <v>1</v>
      </c>
      <c r="E162" s="35">
        <v>93.9</v>
      </c>
      <c r="F162" s="36">
        <v>0.011</v>
      </c>
      <c r="G162" s="27">
        <v>401</v>
      </c>
      <c r="H162" s="27">
        <v>456615</v>
      </c>
      <c r="I162" s="70">
        <v>1138.6907730673317</v>
      </c>
      <c r="J162" s="27">
        <f t="shared" si="5"/>
        <v>55.61500000000001</v>
      </c>
      <c r="K162" s="34"/>
      <c r="L162" s="37"/>
    </row>
    <row r="163" spans="1:12" ht="15">
      <c r="A163" s="32" t="s">
        <v>121</v>
      </c>
      <c r="B163" s="33">
        <v>22.2</v>
      </c>
      <c r="C163" s="33">
        <v>3.1</v>
      </c>
      <c r="D163" s="34">
        <v>1</v>
      </c>
      <c r="E163" s="35">
        <v>95.5</v>
      </c>
      <c r="F163" s="36">
        <v>0.016</v>
      </c>
      <c r="G163" s="27">
        <v>8545</v>
      </c>
      <c r="H163" s="27">
        <v>9669191</v>
      </c>
      <c r="I163" s="70">
        <v>1131.5612638970158</v>
      </c>
      <c r="J163" s="27">
        <f t="shared" si="5"/>
        <v>1124.1910000000007</v>
      </c>
      <c r="K163" s="34"/>
      <c r="L163" s="37"/>
    </row>
    <row r="164" spans="1:12" ht="15">
      <c r="A164" s="32" t="s">
        <v>226</v>
      </c>
      <c r="B164" s="33">
        <v>0.4</v>
      </c>
      <c r="C164" s="33">
        <v>0</v>
      </c>
      <c r="D164" s="34" t="s">
        <v>29</v>
      </c>
      <c r="E164" s="35">
        <v>97.69</v>
      </c>
      <c r="F164" s="40">
        <v>0.001</v>
      </c>
      <c r="G164" s="27">
        <v>6</v>
      </c>
      <c r="H164" s="27">
        <v>6778</v>
      </c>
      <c r="I164" s="70">
        <v>1129.6666666666667</v>
      </c>
      <c r="J164" s="27">
        <f t="shared" si="5"/>
        <v>0.7779999999999996</v>
      </c>
      <c r="K164" s="34"/>
      <c r="L164" s="37"/>
    </row>
    <row r="165" spans="1:12" ht="15">
      <c r="A165" s="32" t="s">
        <v>198</v>
      </c>
      <c r="B165" s="33">
        <v>16.7</v>
      </c>
      <c r="C165" s="33">
        <v>9.4</v>
      </c>
      <c r="D165" s="34">
        <v>21</v>
      </c>
      <c r="E165" s="35">
        <v>93.19</v>
      </c>
      <c r="F165" s="40">
        <v>0.021</v>
      </c>
      <c r="G165" s="27">
        <v>81227</v>
      </c>
      <c r="H165" s="27">
        <v>90544498</v>
      </c>
      <c r="I165" s="70">
        <v>1114.7093700370567</v>
      </c>
      <c r="J165" s="27">
        <f t="shared" si="5"/>
        <v>9317.498000000007</v>
      </c>
      <c r="K165" s="34"/>
      <c r="L165" s="37"/>
    </row>
    <row r="166" spans="1:12" ht="15">
      <c r="A166" s="32" t="s">
        <v>194</v>
      </c>
      <c r="B166" s="33">
        <v>18.2</v>
      </c>
      <c r="C166" s="33">
        <v>6.2</v>
      </c>
      <c r="D166" s="34">
        <v>1</v>
      </c>
      <c r="E166" s="35">
        <v>88.09</v>
      </c>
      <c r="F166" s="40">
        <v>0.016</v>
      </c>
      <c r="G166" s="27">
        <v>2932</v>
      </c>
      <c r="H166" s="27">
        <v>3266131</v>
      </c>
      <c r="I166" s="70">
        <v>1113.9600954979537</v>
      </c>
      <c r="J166" s="27">
        <f t="shared" si="5"/>
        <v>334.13099999999986</v>
      </c>
      <c r="K166" s="34"/>
      <c r="L166" s="37"/>
    </row>
    <row r="167" spans="1:12" ht="15">
      <c r="A167" s="32" t="s">
        <v>250</v>
      </c>
      <c r="B167" s="33">
        <v>8.5</v>
      </c>
      <c r="C167" s="33">
        <v>0.3</v>
      </c>
      <c r="D167" s="34">
        <v>27</v>
      </c>
      <c r="E167" s="35">
        <v>67.63</v>
      </c>
      <c r="F167" s="40">
        <v>-0.006</v>
      </c>
      <c r="G167" s="27">
        <v>54003</v>
      </c>
      <c r="H167" s="27">
        <v>59331486</v>
      </c>
      <c r="I167" s="70">
        <v>1098.6701849897229</v>
      </c>
      <c r="J167" s="27">
        <f t="shared" si="5"/>
        <v>5328.485999999997</v>
      </c>
      <c r="K167" s="34"/>
      <c r="L167" s="37"/>
    </row>
    <row r="168" spans="1:12" ht="15">
      <c r="A168" s="32" t="s">
        <v>179</v>
      </c>
      <c r="B168" s="33">
        <v>7.9</v>
      </c>
      <c r="C168" s="33">
        <v>4.6</v>
      </c>
      <c r="D168" s="34">
        <v>3</v>
      </c>
      <c r="E168" s="35">
        <v>96.09</v>
      </c>
      <c r="F168" s="36">
        <v>0.011</v>
      </c>
      <c r="G168" s="27">
        <v>219</v>
      </c>
      <c r="H168" s="27">
        <v>236607</v>
      </c>
      <c r="I168" s="70">
        <v>1080.3972602739725</v>
      </c>
      <c r="J168" s="27">
        <f t="shared" si="5"/>
        <v>17.607</v>
      </c>
      <c r="K168" s="34"/>
      <c r="L168" s="37"/>
    </row>
    <row r="169" spans="1:12" ht="15">
      <c r="A169" s="32" t="s">
        <v>111</v>
      </c>
      <c r="B169" s="33">
        <v>1.4</v>
      </c>
      <c r="C169" s="33">
        <v>-1.1</v>
      </c>
      <c r="D169" s="34">
        <v>2</v>
      </c>
      <c r="E169" s="35">
        <v>88.4</v>
      </c>
      <c r="F169" s="36">
        <v>-0.008</v>
      </c>
      <c r="G169" s="27">
        <v>22</v>
      </c>
      <c r="H169" s="27">
        <v>23454</v>
      </c>
      <c r="I169" s="70">
        <v>1066.090909090909</v>
      </c>
      <c r="J169" s="27">
        <f t="shared" si="5"/>
        <v>1.4540000000000006</v>
      </c>
      <c r="K169" s="34"/>
      <c r="L169" s="37"/>
    </row>
    <row r="170" spans="1:12" ht="15">
      <c r="A170" s="32" t="s">
        <v>219</v>
      </c>
      <c r="B170" s="33">
        <v>19.3</v>
      </c>
      <c r="C170" s="33">
        <v>2.1</v>
      </c>
      <c r="D170" s="34">
        <v>5</v>
      </c>
      <c r="E170" s="35">
        <v>73.52</v>
      </c>
      <c r="F170" s="40">
        <v>0.012</v>
      </c>
      <c r="G170" s="27">
        <v>40548</v>
      </c>
      <c r="H170" s="27">
        <v>42514924</v>
      </c>
      <c r="I170" s="70">
        <v>1048.508533096577</v>
      </c>
      <c r="J170" s="27">
        <f t="shared" si="5"/>
        <v>1966.923999999999</v>
      </c>
      <c r="K170" s="34"/>
      <c r="L170" s="37"/>
    </row>
    <row r="171" spans="1:12" ht="15">
      <c r="A171" s="32" t="s">
        <v>62</v>
      </c>
      <c r="B171" s="33">
        <v>6.4</v>
      </c>
      <c r="C171" s="33">
        <v>4</v>
      </c>
      <c r="D171" s="34">
        <v>15</v>
      </c>
      <c r="E171" s="35">
        <v>68.96</v>
      </c>
      <c r="F171" s="36">
        <v>0.036</v>
      </c>
      <c r="G171" s="27">
        <v>18900</v>
      </c>
      <c r="H171" s="27">
        <v>19239891</v>
      </c>
      <c r="I171" s="70">
        <v>1017.9836507936508</v>
      </c>
      <c r="J171" s="27">
        <f t="shared" si="5"/>
        <v>339.8909999999996</v>
      </c>
      <c r="K171" s="34"/>
      <c r="L171" s="37"/>
    </row>
    <row r="172" spans="1:12" ht="15">
      <c r="A172" s="32" t="s">
        <v>148</v>
      </c>
      <c r="B172" s="33">
        <v>9.1</v>
      </c>
      <c r="C172" s="33">
        <v>9.1</v>
      </c>
      <c r="D172" s="34">
        <v>4</v>
      </c>
      <c r="E172" s="35">
        <v>38.33</v>
      </c>
      <c r="F172" s="36">
        <v>0.086</v>
      </c>
      <c r="G172" s="27">
        <v>4492</v>
      </c>
      <c r="H172" s="27">
        <v>4443705</v>
      </c>
      <c r="I172" s="70">
        <v>989.2486642920747</v>
      </c>
      <c r="J172" s="27">
        <v>0</v>
      </c>
      <c r="K172" s="34"/>
      <c r="L172" s="37"/>
    </row>
    <row r="173" spans="1:12" ht="15">
      <c r="A173" s="32" t="s">
        <v>204</v>
      </c>
      <c r="B173" s="33">
        <v>6.3</v>
      </c>
      <c r="C173" s="33">
        <v>1.1</v>
      </c>
      <c r="D173" s="34">
        <v>6</v>
      </c>
      <c r="E173" s="35">
        <v>87.85</v>
      </c>
      <c r="F173" s="40">
        <v>-0.002</v>
      </c>
      <c r="G173" s="27">
        <v>22446</v>
      </c>
      <c r="H173" s="27">
        <v>21524798</v>
      </c>
      <c r="I173" s="70">
        <v>958.959190947162</v>
      </c>
      <c r="J173" s="27">
        <v>0</v>
      </c>
      <c r="K173" s="34"/>
      <c r="L173" s="37"/>
    </row>
    <row r="174" spans="1:12" ht="15">
      <c r="A174" s="32" t="s">
        <v>184</v>
      </c>
      <c r="B174" s="33">
        <v>23.5</v>
      </c>
      <c r="C174" s="33">
        <v>3.8</v>
      </c>
      <c r="D174" s="34">
        <v>67</v>
      </c>
      <c r="E174" s="35">
        <v>52.61</v>
      </c>
      <c r="F174" s="36">
        <v>0.035</v>
      </c>
      <c r="G174" s="27">
        <v>144700</v>
      </c>
      <c r="H174" s="27">
        <v>138698398</v>
      </c>
      <c r="I174" s="70">
        <v>958.5238286109192</v>
      </c>
      <c r="J174" s="27">
        <v>0</v>
      </c>
      <c r="K174" s="34"/>
      <c r="L174" s="37"/>
    </row>
    <row r="175" spans="1:12" ht="15">
      <c r="A175" s="32" t="s">
        <v>126</v>
      </c>
      <c r="B175" s="33">
        <v>3.3</v>
      </c>
      <c r="C175" s="33">
        <v>2.3</v>
      </c>
      <c r="D175" s="34">
        <v>1</v>
      </c>
      <c r="E175" s="35">
        <v>95.61</v>
      </c>
      <c r="F175" s="36">
        <v>0.006</v>
      </c>
      <c r="G175" s="27">
        <v>333</v>
      </c>
      <c r="H175" s="27">
        <v>303644</v>
      </c>
      <c r="I175" s="70">
        <v>911.8438438438438</v>
      </c>
      <c r="J175" s="27">
        <v>0</v>
      </c>
      <c r="K175" s="34"/>
      <c r="L175" s="37"/>
    </row>
    <row r="176" spans="1:12" ht="15">
      <c r="A176" s="32" t="s">
        <v>124</v>
      </c>
      <c r="B176" s="33">
        <v>17.7</v>
      </c>
      <c r="C176" s="33">
        <v>6.5</v>
      </c>
      <c r="D176" s="34">
        <v>3</v>
      </c>
      <c r="E176" s="35">
        <v>96.7</v>
      </c>
      <c r="F176" s="36">
        <v>0.027</v>
      </c>
      <c r="G176" s="27">
        <v>9000</v>
      </c>
      <c r="H176" s="27">
        <v>8202633</v>
      </c>
      <c r="I176" s="70">
        <v>911.4036666666667</v>
      </c>
      <c r="J176" s="27">
        <v>0</v>
      </c>
      <c r="K176" s="34"/>
      <c r="L176" s="37"/>
    </row>
    <row r="177" spans="1:12" ht="15">
      <c r="A177" s="32" t="s">
        <v>173</v>
      </c>
      <c r="B177" s="33">
        <v>13.5</v>
      </c>
      <c r="C177" s="33">
        <v>10.6</v>
      </c>
      <c r="D177" s="34">
        <v>7</v>
      </c>
      <c r="E177" s="35">
        <v>57.65</v>
      </c>
      <c r="F177" s="36">
        <v>0.04</v>
      </c>
      <c r="G177" s="27">
        <v>25545</v>
      </c>
      <c r="H177" s="27">
        <v>23116593</v>
      </c>
      <c r="I177" s="70">
        <v>904.9361127422196</v>
      </c>
      <c r="J177" s="27">
        <v>0</v>
      </c>
      <c r="K177" s="34"/>
      <c r="L177" s="37"/>
    </row>
    <row r="178" spans="1:12" ht="15">
      <c r="A178" s="32" t="s">
        <v>220</v>
      </c>
      <c r="B178" s="33">
        <v>15.5</v>
      </c>
      <c r="C178" s="33">
        <v>3.9</v>
      </c>
      <c r="D178" s="34" t="s">
        <v>29</v>
      </c>
      <c r="E178" s="35">
        <v>31.67</v>
      </c>
      <c r="F178" s="40">
        <v>0.019</v>
      </c>
      <c r="G178" s="27">
        <v>55822</v>
      </c>
      <c r="H178" s="27">
        <v>49975564</v>
      </c>
      <c r="I178" s="70">
        <v>895.2664540862025</v>
      </c>
      <c r="J178" s="27">
        <v>0</v>
      </c>
      <c r="K178" s="34"/>
      <c r="L178" s="37"/>
    </row>
    <row r="179" spans="1:12" ht="15">
      <c r="A179" s="32" t="s">
        <v>78</v>
      </c>
      <c r="B179" s="33">
        <v>19.4</v>
      </c>
      <c r="C179" s="33">
        <v>2.7</v>
      </c>
      <c r="D179" s="34">
        <v>4</v>
      </c>
      <c r="E179" s="35">
        <v>95.29</v>
      </c>
      <c r="F179" s="36">
        <v>0.027</v>
      </c>
      <c r="G179" s="27">
        <v>77807</v>
      </c>
      <c r="H179" s="27">
        <v>69389334</v>
      </c>
      <c r="I179" s="70">
        <v>891.8135129230018</v>
      </c>
      <c r="J179" s="27">
        <v>0</v>
      </c>
      <c r="K179" s="34"/>
      <c r="L179" s="37"/>
    </row>
    <row r="180" spans="1:12" ht="15">
      <c r="A180" s="32" t="s">
        <v>241</v>
      </c>
      <c r="B180" s="33">
        <v>15.2</v>
      </c>
      <c r="C180" s="33">
        <v>3.8</v>
      </c>
      <c r="D180" s="34">
        <v>2</v>
      </c>
      <c r="E180" s="35">
        <v>71.21</v>
      </c>
      <c r="F180" s="40">
        <v>0.012</v>
      </c>
      <c r="G180" s="27">
        <v>1573</v>
      </c>
      <c r="H180" s="27">
        <v>1374007</v>
      </c>
      <c r="I180" s="70">
        <v>873.4945963127782</v>
      </c>
      <c r="J180" s="27">
        <v>0</v>
      </c>
      <c r="K180" s="34"/>
      <c r="L180" s="37"/>
    </row>
    <row r="181" spans="1:12" ht="15">
      <c r="A181" s="32" t="s">
        <v>110</v>
      </c>
      <c r="B181" s="33">
        <v>14.8</v>
      </c>
      <c r="C181" s="33">
        <v>6.2</v>
      </c>
      <c r="D181" s="34">
        <v>20</v>
      </c>
      <c r="E181" s="35">
        <v>63.55</v>
      </c>
      <c r="F181" s="36">
        <v>0.024</v>
      </c>
      <c r="G181" s="27">
        <v>31042</v>
      </c>
      <c r="H181" s="27">
        <v>26366959</v>
      </c>
      <c r="I181" s="70">
        <v>849.3962695702596</v>
      </c>
      <c r="J181" s="27">
        <v>0</v>
      </c>
      <c r="K181" s="34"/>
      <c r="L181" s="37"/>
    </row>
    <row r="182" spans="1:12" ht="15">
      <c r="A182" s="32" t="s">
        <v>181</v>
      </c>
      <c r="B182" s="33">
        <v>22.1</v>
      </c>
      <c r="C182" s="33">
        <v>-0.8</v>
      </c>
      <c r="D182" s="34">
        <v>5</v>
      </c>
      <c r="E182" s="35">
        <v>61.71</v>
      </c>
      <c r="F182" s="36">
        <v>0.003</v>
      </c>
      <c r="G182" s="27">
        <v>4983</v>
      </c>
      <c r="H182" s="27">
        <v>4207078</v>
      </c>
      <c r="I182" s="70">
        <v>844.2861729881597</v>
      </c>
      <c r="J182" s="27">
        <v>0</v>
      </c>
      <c r="K182" s="34"/>
      <c r="L182" s="37"/>
    </row>
    <row r="183" spans="1:12" ht="15">
      <c r="A183" s="32" t="s">
        <v>225</v>
      </c>
      <c r="B183" s="33">
        <v>12.3</v>
      </c>
      <c r="C183" s="33">
        <v>4.2</v>
      </c>
      <c r="D183" s="34" t="s">
        <v>29</v>
      </c>
      <c r="E183" s="35">
        <v>96.1</v>
      </c>
      <c r="F183" s="40">
        <v>0.014</v>
      </c>
      <c r="G183" s="27">
        <v>215</v>
      </c>
      <c r="H183" s="27">
        <v>175541</v>
      </c>
      <c r="I183" s="70">
        <v>816.4697674418604</v>
      </c>
      <c r="J183" s="27">
        <v>0</v>
      </c>
      <c r="K183" s="34"/>
      <c r="L183" s="37"/>
    </row>
    <row r="184" spans="1:12" ht="15">
      <c r="A184" s="32" t="s">
        <v>93</v>
      </c>
      <c r="B184" s="33">
        <v>21.7</v>
      </c>
      <c r="C184" s="33">
        <v>5.2</v>
      </c>
      <c r="D184" s="34">
        <v>2</v>
      </c>
      <c r="E184" s="35">
        <v>97.31</v>
      </c>
      <c r="F184" s="36">
        <v>0.02</v>
      </c>
      <c r="G184" s="27">
        <v>9170</v>
      </c>
      <c r="H184" s="27">
        <v>7440647</v>
      </c>
      <c r="I184" s="70">
        <v>811.4118865866958</v>
      </c>
      <c r="J184" s="27">
        <v>0</v>
      </c>
      <c r="K184" s="34"/>
      <c r="L184" s="37"/>
    </row>
    <row r="185" spans="1:12" ht="15">
      <c r="A185" s="32" t="s">
        <v>175</v>
      </c>
      <c r="B185" s="33">
        <v>10.3</v>
      </c>
      <c r="C185" s="33">
        <v>11.3</v>
      </c>
      <c r="D185" s="34">
        <v>2</v>
      </c>
      <c r="E185" s="35">
        <v>79.95</v>
      </c>
      <c r="F185" s="36">
        <v>0.019</v>
      </c>
      <c r="G185" s="27">
        <v>2385</v>
      </c>
      <c r="H185" s="27">
        <v>1915827</v>
      </c>
      <c r="I185" s="70">
        <v>803.2817610062893</v>
      </c>
      <c r="J185" s="27">
        <v>0</v>
      </c>
      <c r="K185" s="34"/>
      <c r="L185" s="37"/>
    </row>
    <row r="186" spans="1:12" ht="15">
      <c r="A186" s="32" t="s">
        <v>104</v>
      </c>
      <c r="B186" s="33">
        <v>5.6</v>
      </c>
      <c r="C186" s="33">
        <v>0.9</v>
      </c>
      <c r="D186" s="34" t="s">
        <v>29</v>
      </c>
      <c r="E186" s="35">
        <v>85.05</v>
      </c>
      <c r="F186" s="36">
        <v>0</v>
      </c>
      <c r="G186" s="27">
        <v>349</v>
      </c>
      <c r="H186" s="27">
        <v>272750</v>
      </c>
      <c r="I186" s="70">
        <v>781.5186246418339</v>
      </c>
      <c r="J186" s="27">
        <v>0</v>
      </c>
      <c r="K186" s="34"/>
      <c r="L186" s="37"/>
    </row>
    <row r="187" spans="1:12" ht="15">
      <c r="A187" s="32" t="s">
        <v>65</v>
      </c>
      <c r="B187" s="33">
        <v>25.5</v>
      </c>
      <c r="C187" s="33">
        <v>3.2</v>
      </c>
      <c r="D187" s="34" t="s">
        <v>29</v>
      </c>
      <c r="E187" s="35">
        <v>77.96</v>
      </c>
      <c r="F187" s="36">
        <v>0.034</v>
      </c>
      <c r="G187" s="27">
        <v>71</v>
      </c>
      <c r="H187" s="27">
        <v>53015</v>
      </c>
      <c r="I187" s="70">
        <v>746.6901408450705</v>
      </c>
      <c r="J187" s="27">
        <v>0</v>
      </c>
      <c r="K187" s="34"/>
      <c r="L187" s="37"/>
    </row>
    <row r="188" spans="1:12" ht="15">
      <c r="A188" s="32" t="s">
        <v>68</v>
      </c>
      <c r="B188" s="33">
        <v>16.8</v>
      </c>
      <c r="C188" s="33">
        <v>1.7</v>
      </c>
      <c r="D188" s="34">
        <v>2</v>
      </c>
      <c r="E188" s="35">
        <v>89.16</v>
      </c>
      <c r="F188" s="36">
        <v>0.013</v>
      </c>
      <c r="G188" s="27">
        <v>23197</v>
      </c>
      <c r="H188" s="27">
        <v>17010268</v>
      </c>
      <c r="I188" s="70">
        <v>733.2960296590077</v>
      </c>
      <c r="J188" s="27">
        <v>0</v>
      </c>
      <c r="K188" s="34"/>
      <c r="L188" s="37"/>
    </row>
    <row r="189" spans="1:12" ht="15">
      <c r="A189" s="32" t="s">
        <v>60</v>
      </c>
      <c r="B189" s="33">
        <v>21</v>
      </c>
      <c r="C189" s="33">
        <v>4.4</v>
      </c>
      <c r="D189" s="34">
        <v>3</v>
      </c>
      <c r="E189" s="35">
        <v>90.06</v>
      </c>
      <c r="F189" s="36">
        <v>0.014</v>
      </c>
      <c r="G189" s="27">
        <v>11633</v>
      </c>
      <c r="H189" s="27">
        <v>8496970</v>
      </c>
      <c r="I189" s="70">
        <v>730.4194962606379</v>
      </c>
      <c r="J189" s="27">
        <v>0</v>
      </c>
      <c r="K189" s="34"/>
      <c r="L189" s="37"/>
    </row>
    <row r="190" spans="1:12" ht="15">
      <c r="A190" s="32" t="s">
        <v>246</v>
      </c>
      <c r="B190" s="33">
        <v>5.1</v>
      </c>
      <c r="C190" s="33">
        <v>3</v>
      </c>
      <c r="D190" s="34" t="s">
        <v>29</v>
      </c>
      <c r="E190" s="35">
        <v>98</v>
      </c>
      <c r="F190" s="40">
        <v>0.027</v>
      </c>
      <c r="G190" s="27">
        <v>23</v>
      </c>
      <c r="H190" s="27">
        <v>15022</v>
      </c>
      <c r="I190" s="70">
        <v>653.1304347826087</v>
      </c>
      <c r="J190" s="27">
        <v>0</v>
      </c>
      <c r="K190" s="34"/>
      <c r="L190" s="37"/>
    </row>
    <row r="191" spans="1:12" ht="15">
      <c r="A191" s="32" t="s">
        <v>180</v>
      </c>
      <c r="B191" s="33">
        <v>7.5</v>
      </c>
      <c r="C191" s="33">
        <v>2</v>
      </c>
      <c r="D191" s="34" t="s">
        <v>29</v>
      </c>
      <c r="E191" s="35">
        <v>82.8</v>
      </c>
      <c r="F191" s="36">
        <v>0.015</v>
      </c>
      <c r="G191" s="27">
        <v>378</v>
      </c>
      <c r="H191" s="27">
        <v>245885</v>
      </c>
      <c r="I191" s="70">
        <v>650.489417989418</v>
      </c>
      <c r="J191" s="27">
        <v>0</v>
      </c>
      <c r="K191" s="34"/>
      <c r="L191" s="37"/>
    </row>
    <row r="192" spans="1:12" ht="15">
      <c r="A192" s="32" t="s">
        <v>117</v>
      </c>
      <c r="B192" s="33">
        <v>26</v>
      </c>
      <c r="C192" s="33">
        <v>4.9</v>
      </c>
      <c r="D192" s="34">
        <v>1</v>
      </c>
      <c r="E192" s="35">
        <v>97.52</v>
      </c>
      <c r="F192" s="36">
        <v>0.028</v>
      </c>
      <c r="G192" s="27">
        <v>23053</v>
      </c>
      <c r="H192" s="27">
        <v>14631050</v>
      </c>
      <c r="I192" s="70">
        <v>634.6701080119724</v>
      </c>
      <c r="J192" s="27">
        <v>0</v>
      </c>
      <c r="K192" s="34"/>
      <c r="L192" s="37"/>
    </row>
    <row r="193" spans="1:12" ht="15">
      <c r="A193" s="32" t="s">
        <v>45</v>
      </c>
      <c r="B193" s="33">
        <v>28.6</v>
      </c>
      <c r="C193" s="33">
        <v>1.2</v>
      </c>
      <c r="D193" s="34">
        <v>2</v>
      </c>
      <c r="E193" s="35">
        <v>95.69</v>
      </c>
      <c r="F193" s="36">
        <v>0.004</v>
      </c>
      <c r="G193" s="27">
        <v>466</v>
      </c>
      <c r="H193" s="27">
        <v>282304</v>
      </c>
      <c r="I193" s="70">
        <v>605.8025751072961</v>
      </c>
      <c r="J193" s="27">
        <v>0</v>
      </c>
      <c r="K193" s="34"/>
      <c r="L193" s="37"/>
    </row>
    <row r="194" spans="1:12" ht="15">
      <c r="A194" s="32" t="s">
        <v>201</v>
      </c>
      <c r="B194" s="33">
        <v>27.6</v>
      </c>
      <c r="C194" s="33">
        <v>2.3</v>
      </c>
      <c r="D194" s="34">
        <v>1</v>
      </c>
      <c r="E194" s="35">
        <v>97</v>
      </c>
      <c r="F194" s="40">
        <v>0.008</v>
      </c>
      <c r="G194" s="27">
        <v>7009</v>
      </c>
      <c r="H194" s="27">
        <v>4158727</v>
      </c>
      <c r="I194" s="70">
        <v>593.3409901555143</v>
      </c>
      <c r="J194" s="27">
        <v>0</v>
      </c>
      <c r="K194" s="34"/>
      <c r="L194" s="37"/>
    </row>
    <row r="195" spans="1:12" ht="15">
      <c r="A195" s="32" t="s">
        <v>35</v>
      </c>
      <c r="B195" s="33">
        <v>16.8</v>
      </c>
      <c r="C195" s="33">
        <v>1</v>
      </c>
      <c r="D195" s="34" t="s">
        <v>29</v>
      </c>
      <c r="E195" s="35">
        <v>93.91</v>
      </c>
      <c r="F195" s="36">
        <v>0.004</v>
      </c>
      <c r="G195" s="27">
        <v>123</v>
      </c>
      <c r="H195" s="27">
        <v>70919</v>
      </c>
      <c r="I195" s="70">
        <f>H195/G195</f>
        <v>576.5772357723578</v>
      </c>
      <c r="J195" s="27">
        <v>0</v>
      </c>
      <c r="K195" s="34"/>
      <c r="L195" s="37"/>
    </row>
    <row r="196" spans="1:12" ht="15">
      <c r="A196" s="32" t="s">
        <v>264</v>
      </c>
      <c r="B196" s="33">
        <v>25.3</v>
      </c>
      <c r="C196" s="33">
        <v>2.7</v>
      </c>
      <c r="D196" s="34">
        <v>3</v>
      </c>
      <c r="E196" s="35">
        <v>71.71</v>
      </c>
      <c r="F196" s="40">
        <v>0.023</v>
      </c>
      <c r="G196" s="27">
        <v>22748</v>
      </c>
      <c r="H196" s="27">
        <v>12863136</v>
      </c>
      <c r="I196" s="70">
        <v>565.4622823984527</v>
      </c>
      <c r="J196" s="27">
        <v>0</v>
      </c>
      <c r="K196" s="34"/>
      <c r="L196" s="37"/>
    </row>
    <row r="197" spans="1:12" ht="15">
      <c r="A197" s="32" t="s">
        <v>155</v>
      </c>
      <c r="B197" s="33">
        <v>20.4</v>
      </c>
      <c r="C197" s="33">
        <v>10.5</v>
      </c>
      <c r="D197" s="34">
        <v>4</v>
      </c>
      <c r="E197" s="35">
        <v>77.78</v>
      </c>
      <c r="F197" s="36">
        <v>0.028</v>
      </c>
      <c r="G197" s="27">
        <v>24840</v>
      </c>
      <c r="H197" s="27">
        <v>13912265</v>
      </c>
      <c r="I197" s="70">
        <v>560.0750805152979</v>
      </c>
      <c r="J197" s="27">
        <v>0</v>
      </c>
      <c r="K197" s="34"/>
      <c r="L197" s="37"/>
    </row>
    <row r="198" spans="1:12" ht="15">
      <c r="A198" s="32" t="s">
        <v>56</v>
      </c>
      <c r="B198" s="33">
        <v>27.2</v>
      </c>
      <c r="C198" s="33">
        <v>2.6</v>
      </c>
      <c r="D198" s="34" t="s">
        <v>29</v>
      </c>
      <c r="E198" s="35">
        <v>86</v>
      </c>
      <c r="F198" s="36">
        <v>0.026</v>
      </c>
      <c r="G198" s="27">
        <v>50</v>
      </c>
      <c r="H198" s="27">
        <v>27248</v>
      </c>
      <c r="I198" s="70">
        <v>544.96</v>
      </c>
      <c r="J198" s="27">
        <v>0</v>
      </c>
      <c r="K198" s="34"/>
      <c r="L198" s="37"/>
    </row>
    <row r="199" spans="1:12" ht="15">
      <c r="A199" s="32" t="s">
        <v>251</v>
      </c>
      <c r="B199" s="33">
        <v>32.5</v>
      </c>
      <c r="C199" s="33">
        <v>2</v>
      </c>
      <c r="D199" s="34">
        <v>60</v>
      </c>
      <c r="E199" s="35">
        <v>84.53</v>
      </c>
      <c r="F199" s="40">
        <v>0.007</v>
      </c>
      <c r="G199" s="27">
        <v>548219</v>
      </c>
      <c r="H199" s="27">
        <v>297988958</v>
      </c>
      <c r="I199" s="70">
        <v>543.5582458834882</v>
      </c>
      <c r="J199" s="27">
        <v>0</v>
      </c>
      <c r="K199" s="34"/>
      <c r="L199" s="37"/>
    </row>
    <row r="200" spans="1:12" ht="15">
      <c r="A200" s="32" t="s">
        <v>54</v>
      </c>
      <c r="B200" s="33">
        <v>8</v>
      </c>
      <c r="C200" s="33">
        <v>3.2</v>
      </c>
      <c r="D200" s="34">
        <v>1</v>
      </c>
      <c r="E200" s="35">
        <v>66.86</v>
      </c>
      <c r="F200" s="36">
        <v>0.026</v>
      </c>
      <c r="G200" s="27">
        <v>3415</v>
      </c>
      <c r="H200" s="27">
        <v>1831933</v>
      </c>
      <c r="I200" s="70">
        <v>536.4371888726208</v>
      </c>
      <c r="J200" s="27">
        <v>0</v>
      </c>
      <c r="K200" s="34"/>
      <c r="L200" s="37"/>
    </row>
    <row r="201" spans="1:12" ht="15">
      <c r="A201" s="32" t="s">
        <v>54</v>
      </c>
      <c r="B201" s="33">
        <v>8</v>
      </c>
      <c r="C201" s="33">
        <v>3.2</v>
      </c>
      <c r="D201" s="34">
        <v>1</v>
      </c>
      <c r="E201" s="35">
        <v>66.86</v>
      </c>
      <c r="F201" s="36">
        <v>0.026</v>
      </c>
      <c r="G201" s="27">
        <v>3415</v>
      </c>
      <c r="H201" s="27">
        <v>1831933</v>
      </c>
      <c r="I201" s="70">
        <v>536.4371888726208</v>
      </c>
      <c r="J201" s="27">
        <v>0</v>
      </c>
      <c r="K201" s="34"/>
      <c r="L201" s="37"/>
    </row>
    <row r="202" spans="1:12" ht="15">
      <c r="A202" s="32" t="s">
        <v>66</v>
      </c>
      <c r="B202" s="33">
        <v>34.8</v>
      </c>
      <c r="C202" s="33">
        <v>3.8</v>
      </c>
      <c r="D202" s="34">
        <v>7</v>
      </c>
      <c r="E202" s="35">
        <v>70.38</v>
      </c>
      <c r="F202" s="36">
        <v>0.015</v>
      </c>
      <c r="G202" s="27">
        <v>8433</v>
      </c>
      <c r="H202" s="27">
        <v>4333276</v>
      </c>
      <c r="I202" s="70">
        <v>513.8475038539073</v>
      </c>
      <c r="J202" s="27">
        <v>0</v>
      </c>
      <c r="K202" s="34"/>
      <c r="L202" s="37"/>
    </row>
    <row r="203" spans="1:12" ht="15">
      <c r="A203" s="32" t="s">
        <v>134</v>
      </c>
      <c r="B203" s="33">
        <v>26.3</v>
      </c>
      <c r="C203" s="33">
        <v>2.2</v>
      </c>
      <c r="D203" s="34">
        <v>1</v>
      </c>
      <c r="E203" s="35">
        <v>84.1</v>
      </c>
      <c r="F203" s="36">
        <v>0.007</v>
      </c>
      <c r="G203" s="27">
        <v>5519</v>
      </c>
      <c r="H203" s="27">
        <v>2815869</v>
      </c>
      <c r="I203" s="70">
        <v>510.2136256568219</v>
      </c>
      <c r="J203" s="27">
        <v>0</v>
      </c>
      <c r="K203" s="34"/>
      <c r="L203" s="37"/>
    </row>
    <row r="204" spans="1:12" ht="15">
      <c r="A204" s="32" t="s">
        <v>88</v>
      </c>
      <c r="B204" s="33">
        <v>13.5</v>
      </c>
      <c r="C204" s="33">
        <v>2.2</v>
      </c>
      <c r="D204" s="34" t="s">
        <v>29</v>
      </c>
      <c r="E204" s="35">
        <v>94.9</v>
      </c>
      <c r="F204" s="36">
        <v>-0.001</v>
      </c>
      <c r="G204" s="27">
        <v>140</v>
      </c>
      <c r="H204" s="27">
        <v>71045</v>
      </c>
      <c r="I204" s="70">
        <v>507.4642857142857</v>
      </c>
      <c r="J204" s="27">
        <v>0</v>
      </c>
      <c r="K204" s="34"/>
      <c r="L204" s="37"/>
    </row>
    <row r="205" spans="1:12" ht="15">
      <c r="A205" s="32" t="s">
        <v>120</v>
      </c>
      <c r="B205" s="33">
        <v>11.1</v>
      </c>
      <c r="C205" s="33">
        <v>5.5</v>
      </c>
      <c r="D205" s="34">
        <v>2</v>
      </c>
      <c r="E205" s="35">
        <v>43.57</v>
      </c>
      <c r="F205" s="36">
        <v>0.003</v>
      </c>
      <c r="G205" s="27">
        <v>1874</v>
      </c>
      <c r="H205" s="27">
        <v>922942</v>
      </c>
      <c r="I205" s="70">
        <v>492.49839914621134</v>
      </c>
      <c r="J205" s="27">
        <v>0</v>
      </c>
      <c r="K205" s="34"/>
      <c r="L205" s="37"/>
    </row>
    <row r="206" spans="1:12" ht="15">
      <c r="A206" s="32" t="s">
        <v>113</v>
      </c>
      <c r="B206" s="33">
        <v>1.6</v>
      </c>
      <c r="C206" s="33">
        <v>-0.1</v>
      </c>
      <c r="D206" s="34" t="s">
        <v>29</v>
      </c>
      <c r="E206" s="35">
        <v>96.56</v>
      </c>
      <c r="F206" s="36">
        <v>0.002</v>
      </c>
      <c r="G206" s="27">
        <v>117</v>
      </c>
      <c r="H206" s="27">
        <v>57200</v>
      </c>
      <c r="I206" s="70">
        <v>488.8888888888889</v>
      </c>
      <c r="J206" s="27">
        <v>0</v>
      </c>
      <c r="K206" s="34"/>
      <c r="L206" s="37"/>
    </row>
    <row r="207" spans="1:12" ht="15">
      <c r="A207" s="32" t="s">
        <v>192</v>
      </c>
      <c r="B207" s="33">
        <v>21.5</v>
      </c>
      <c r="C207" s="33">
        <v>2.4</v>
      </c>
      <c r="D207" s="34" t="s">
        <v>29</v>
      </c>
      <c r="E207" s="35">
        <v>96.1</v>
      </c>
      <c r="F207" s="36">
        <v>0.024</v>
      </c>
      <c r="G207" s="27">
        <v>50</v>
      </c>
      <c r="H207" s="27">
        <v>24391</v>
      </c>
      <c r="I207" s="70">
        <v>487.82</v>
      </c>
      <c r="J207" s="27">
        <v>0</v>
      </c>
      <c r="K207" s="34"/>
      <c r="L207" s="37"/>
    </row>
    <row r="208" spans="1:12" ht="15">
      <c r="A208" s="32" t="s">
        <v>138</v>
      </c>
      <c r="B208" s="33">
        <v>35.8</v>
      </c>
      <c r="C208" s="33">
        <v>2.8</v>
      </c>
      <c r="D208" s="34">
        <v>35</v>
      </c>
      <c r="E208" s="35">
        <v>78.64</v>
      </c>
      <c r="F208" s="36">
        <v>0.02</v>
      </c>
      <c r="G208" s="27">
        <v>72585</v>
      </c>
      <c r="H208" s="27">
        <v>35204705</v>
      </c>
      <c r="I208" s="70">
        <v>485.0135014121375</v>
      </c>
      <c r="J208" s="27">
        <v>0</v>
      </c>
      <c r="K208" s="34"/>
      <c r="L208" s="37"/>
    </row>
    <row r="209" spans="1:12" ht="15">
      <c r="A209" s="32" t="s">
        <v>166</v>
      </c>
      <c r="B209" s="33" t="s">
        <v>29</v>
      </c>
      <c r="C209" s="33" t="s">
        <v>29</v>
      </c>
      <c r="D209" s="34">
        <v>1</v>
      </c>
      <c r="E209" s="35">
        <v>93.8</v>
      </c>
      <c r="F209" s="36">
        <v>0.019</v>
      </c>
      <c r="G209" s="27">
        <v>300</v>
      </c>
      <c r="H209" s="27">
        <v>144265</v>
      </c>
      <c r="I209" s="70">
        <v>480.8833333333333</v>
      </c>
      <c r="J209" s="27">
        <v>0</v>
      </c>
      <c r="K209" s="34"/>
      <c r="L209" s="37"/>
    </row>
    <row r="210" spans="1:12" ht="15">
      <c r="A210" s="32" t="s">
        <v>50</v>
      </c>
      <c r="B210" s="33">
        <v>19.6</v>
      </c>
      <c r="C210" s="33">
        <v>0.2</v>
      </c>
      <c r="D210" s="34">
        <v>1</v>
      </c>
      <c r="E210" s="35">
        <v>93.34</v>
      </c>
      <c r="F210" s="36">
        <v>0.009</v>
      </c>
      <c r="G210" s="27">
        <v>145</v>
      </c>
      <c r="H210" s="27">
        <v>69443</v>
      </c>
      <c r="I210" s="70">
        <v>478.9172413793103</v>
      </c>
      <c r="J210" s="27">
        <v>0</v>
      </c>
      <c r="K210" s="34"/>
      <c r="L210" s="37"/>
    </row>
    <row r="211" spans="1:12" ht="15">
      <c r="A211" s="32" t="s">
        <v>34</v>
      </c>
      <c r="B211" s="33">
        <v>19.9</v>
      </c>
      <c r="C211" s="33">
        <v>1.7</v>
      </c>
      <c r="D211" s="34" t="s">
        <v>29</v>
      </c>
      <c r="E211" s="35">
        <v>91.51</v>
      </c>
      <c r="F211" s="36">
        <v>0.009</v>
      </c>
      <c r="G211" s="27">
        <v>21</v>
      </c>
      <c r="H211" s="27">
        <v>9361</v>
      </c>
      <c r="I211" s="70">
        <v>445.76190476190476</v>
      </c>
      <c r="J211" s="27">
        <v>0</v>
      </c>
      <c r="K211" s="34"/>
      <c r="L211" s="37"/>
    </row>
    <row r="212" spans="1:12" ht="15">
      <c r="A212" s="32" t="s">
        <v>245</v>
      </c>
      <c r="B212" s="33">
        <v>34.3</v>
      </c>
      <c r="C212" s="33">
        <v>3</v>
      </c>
      <c r="D212" s="34" t="s">
        <v>29</v>
      </c>
      <c r="E212" s="35">
        <v>93.18</v>
      </c>
      <c r="F212" s="40">
        <v>0.037</v>
      </c>
      <c r="G212" s="27">
        <v>52</v>
      </c>
      <c r="H212" s="27">
        <v>23068</v>
      </c>
      <c r="I212" s="70">
        <v>443.61538461538464</v>
      </c>
      <c r="J212" s="27">
        <v>0</v>
      </c>
      <c r="K212" s="34"/>
      <c r="L212" s="37"/>
    </row>
    <row r="213" spans="1:12" ht="15">
      <c r="A213" s="32" t="s">
        <v>176</v>
      </c>
      <c r="B213" s="33">
        <v>9</v>
      </c>
      <c r="C213" s="33">
        <v>-3.8</v>
      </c>
      <c r="D213" s="34" t="s">
        <v>29</v>
      </c>
      <c r="E213" s="35">
        <v>90.5</v>
      </c>
      <c r="F213" s="36">
        <v>0.019</v>
      </c>
      <c r="G213" s="27">
        <v>32</v>
      </c>
      <c r="H213" s="27">
        <v>13790</v>
      </c>
      <c r="I213" s="70">
        <v>430.9375</v>
      </c>
      <c r="J213" s="27">
        <v>0</v>
      </c>
      <c r="K213" s="34"/>
      <c r="L213" s="37"/>
    </row>
    <row r="214" spans="1:12" ht="15">
      <c r="A214" s="32" t="s">
        <v>48</v>
      </c>
      <c r="B214" s="33">
        <v>14.1</v>
      </c>
      <c r="C214" s="33">
        <v>2.7</v>
      </c>
      <c r="D214" s="34">
        <v>1</v>
      </c>
      <c r="E214" s="35">
        <v>90.95</v>
      </c>
      <c r="F214" s="36">
        <v>0.024</v>
      </c>
      <c r="G214" s="27">
        <v>695</v>
      </c>
      <c r="H214" s="27">
        <v>294499</v>
      </c>
      <c r="I214" s="70">
        <v>423.73956834532373</v>
      </c>
      <c r="J214" s="27">
        <v>0</v>
      </c>
      <c r="K214" s="34"/>
      <c r="L214" s="37"/>
    </row>
    <row r="215" spans="1:12" ht="15">
      <c r="A215" s="32" t="s">
        <v>114</v>
      </c>
      <c r="B215" s="33">
        <v>18</v>
      </c>
      <c r="C215" s="33">
        <v>1.4</v>
      </c>
      <c r="D215" s="34" t="s">
        <v>29</v>
      </c>
      <c r="E215" s="35">
        <v>97</v>
      </c>
      <c r="F215" s="36">
        <v>0.003</v>
      </c>
      <c r="G215" s="27">
        <v>233</v>
      </c>
      <c r="H215" s="27">
        <v>97453</v>
      </c>
      <c r="I215" s="70">
        <v>418.25321888412014</v>
      </c>
      <c r="J215" s="27">
        <v>0</v>
      </c>
      <c r="K215" s="34"/>
      <c r="L215" s="37"/>
    </row>
    <row r="216" spans="1:12" ht="15">
      <c r="A216" s="32" t="s">
        <v>100</v>
      </c>
      <c r="B216" s="33">
        <v>17.5</v>
      </c>
      <c r="C216" s="33">
        <v>2.9</v>
      </c>
      <c r="D216" s="34">
        <v>4</v>
      </c>
      <c r="E216" s="35">
        <v>58.32</v>
      </c>
      <c r="F216" s="36">
        <v>0.014</v>
      </c>
      <c r="G216" s="27">
        <v>2244</v>
      </c>
      <c r="H216" s="27">
        <v>936229</v>
      </c>
      <c r="I216" s="70">
        <v>417.21434937611406</v>
      </c>
      <c r="J216" s="27">
        <v>0</v>
      </c>
      <c r="K216" s="34"/>
      <c r="L216" s="37"/>
    </row>
    <row r="217" spans="1:12" ht="15">
      <c r="A217" s="32" t="s">
        <v>139</v>
      </c>
      <c r="B217" s="33">
        <v>7</v>
      </c>
      <c r="C217" s="33">
        <v>7.3</v>
      </c>
      <c r="D217" s="34" t="s">
        <v>29</v>
      </c>
      <c r="E217" s="35">
        <v>94.4</v>
      </c>
      <c r="F217" s="36">
        <v>0.014</v>
      </c>
      <c r="G217" s="27">
        <v>235</v>
      </c>
      <c r="H217" s="27">
        <v>96191</v>
      </c>
      <c r="I217" s="70">
        <v>409.32340425531913</v>
      </c>
      <c r="J217" s="27">
        <v>0</v>
      </c>
      <c r="K217" s="34"/>
      <c r="L217" s="37"/>
    </row>
    <row r="218" spans="1:12" ht="15">
      <c r="A218" s="32" t="s">
        <v>42</v>
      </c>
      <c r="B218" s="33">
        <v>30.8</v>
      </c>
      <c r="C218" s="33">
        <v>1.7</v>
      </c>
      <c r="D218" s="34">
        <v>1</v>
      </c>
      <c r="E218" s="35">
        <v>92.39</v>
      </c>
      <c r="F218" s="36">
        <v>0.017</v>
      </c>
      <c r="G218" s="27">
        <v>872</v>
      </c>
      <c r="H218" s="27">
        <v>354213</v>
      </c>
      <c r="I218" s="70">
        <v>406.20756880733944</v>
      </c>
      <c r="J218" s="27">
        <v>0</v>
      </c>
      <c r="K218" s="34"/>
      <c r="L218" s="37"/>
    </row>
    <row r="219" spans="1:12" ht="15">
      <c r="A219" s="32" t="s">
        <v>98</v>
      </c>
      <c r="B219" s="33">
        <v>28.5</v>
      </c>
      <c r="C219" s="33">
        <v>-0.6</v>
      </c>
      <c r="D219" s="34" t="s">
        <v>29</v>
      </c>
      <c r="E219" s="35">
        <v>93.96</v>
      </c>
      <c r="F219" s="36">
        <v>-0.009</v>
      </c>
      <c r="G219" s="27">
        <v>101</v>
      </c>
      <c r="H219" s="27">
        <v>39703</v>
      </c>
      <c r="I219" s="70">
        <v>393.0990099009901</v>
      </c>
      <c r="J219" s="27">
        <v>0</v>
      </c>
      <c r="K219" s="34"/>
      <c r="L219" s="37"/>
    </row>
    <row r="220" spans="1:12" ht="15">
      <c r="A220" s="32" t="s">
        <v>257</v>
      </c>
      <c r="B220" s="33">
        <v>25.8</v>
      </c>
      <c r="C220" s="33">
        <v>0</v>
      </c>
      <c r="D220" s="34" t="s">
        <v>29</v>
      </c>
      <c r="E220" s="35">
        <v>96.9</v>
      </c>
      <c r="F220" s="40">
        <v>-0.009</v>
      </c>
      <c r="G220" s="27">
        <v>224</v>
      </c>
      <c r="H220" s="27">
        <v>87198</v>
      </c>
      <c r="I220" s="70">
        <v>389.2767857142857</v>
      </c>
      <c r="J220" s="27">
        <v>0</v>
      </c>
      <c r="K220" s="34"/>
      <c r="L220" s="37"/>
    </row>
    <row r="221" spans="1:12" ht="15">
      <c r="A221" s="32" t="s">
        <v>147</v>
      </c>
      <c r="B221" s="33">
        <v>8.2</v>
      </c>
      <c r="C221" s="33">
        <v>1.9</v>
      </c>
      <c r="D221" s="34">
        <v>1</v>
      </c>
      <c r="E221" s="35">
        <v>71.85</v>
      </c>
      <c r="F221" s="36">
        <v>0.012</v>
      </c>
      <c r="G221" s="27">
        <v>7023</v>
      </c>
      <c r="H221" s="27">
        <v>2609785</v>
      </c>
      <c r="I221" s="70">
        <v>371.6054392709668</v>
      </c>
      <c r="J221" s="27">
        <v>0</v>
      </c>
      <c r="K221" s="34"/>
      <c r="L221" s="37"/>
    </row>
    <row r="222" spans="1:12" ht="15">
      <c r="A222" s="32" t="s">
        <v>195</v>
      </c>
      <c r="B222" s="33">
        <v>21.1</v>
      </c>
      <c r="C222" s="33">
        <v>3.3</v>
      </c>
      <c r="D222" s="34">
        <v>3</v>
      </c>
      <c r="E222" s="35">
        <v>97.28</v>
      </c>
      <c r="F222" s="40">
        <v>0.023</v>
      </c>
      <c r="G222" s="27">
        <v>16524</v>
      </c>
      <c r="H222" s="27">
        <v>5917105</v>
      </c>
      <c r="I222" s="70">
        <v>358.09156378600824</v>
      </c>
      <c r="J222" s="27">
        <v>0</v>
      </c>
      <c r="K222" s="34"/>
      <c r="L222" s="37"/>
    </row>
    <row r="223" spans="1:12" ht="15">
      <c r="A223" s="32" t="s">
        <v>112</v>
      </c>
      <c r="B223" s="33">
        <v>0.4</v>
      </c>
      <c r="C223" s="33">
        <v>7.6</v>
      </c>
      <c r="D223" s="34">
        <v>10</v>
      </c>
      <c r="E223" s="35">
        <v>95.15</v>
      </c>
      <c r="F223" s="36">
        <v>0.003</v>
      </c>
      <c r="G223" s="27">
        <v>30048</v>
      </c>
      <c r="H223" s="27">
        <v>10554397</v>
      </c>
      <c r="I223" s="70">
        <v>351.25123136315227</v>
      </c>
      <c r="J223" s="27">
        <v>0</v>
      </c>
      <c r="K223" s="34"/>
      <c r="L223" s="37"/>
    </row>
    <row r="224" spans="1:12" ht="15">
      <c r="A224" s="32" t="s">
        <v>31</v>
      </c>
      <c r="B224" s="33">
        <v>17.9</v>
      </c>
      <c r="C224" s="33">
        <v>0.6</v>
      </c>
      <c r="D224" s="34">
        <v>1</v>
      </c>
      <c r="E224" s="35">
        <v>95.7</v>
      </c>
      <c r="F224" s="36">
        <v>0.036</v>
      </c>
      <c r="G224" s="27">
        <v>281</v>
      </c>
      <c r="H224" s="27">
        <v>94712</v>
      </c>
      <c r="I224" s="70">
        <v>337.05338078291817</v>
      </c>
      <c r="J224" s="27">
        <v>0</v>
      </c>
      <c r="K224" s="34"/>
      <c r="L224" s="37"/>
    </row>
    <row r="225" spans="1:12" ht="15">
      <c r="A225" s="32" t="s">
        <v>227</v>
      </c>
      <c r="B225" s="33">
        <v>24.4</v>
      </c>
      <c r="C225" s="33">
        <v>3.3</v>
      </c>
      <c r="D225" s="34" t="s">
        <v>29</v>
      </c>
      <c r="E225" s="35">
        <v>92.2</v>
      </c>
      <c r="F225" s="40">
        <v>0.006</v>
      </c>
      <c r="G225" s="27">
        <v>366</v>
      </c>
      <c r="H225" s="27">
        <v>121403</v>
      </c>
      <c r="I225" s="70">
        <v>331.7021857923497</v>
      </c>
      <c r="J225" s="27">
        <v>0</v>
      </c>
      <c r="K225" s="34"/>
      <c r="L225" s="37"/>
    </row>
    <row r="226" spans="1:12" ht="15">
      <c r="A226" s="32" t="s">
        <v>207</v>
      </c>
      <c r="B226" s="33">
        <v>4</v>
      </c>
      <c r="C226" s="33">
        <v>4</v>
      </c>
      <c r="D226" s="34" t="s">
        <v>29</v>
      </c>
      <c r="E226" s="35">
        <v>96.9</v>
      </c>
      <c r="F226" s="40">
        <v>0.014</v>
      </c>
      <c r="G226" s="27">
        <v>713</v>
      </c>
      <c r="H226" s="27">
        <v>216958</v>
      </c>
      <c r="I226" s="70">
        <v>304.288920056101</v>
      </c>
      <c r="J226" s="27">
        <v>0</v>
      </c>
      <c r="K226" s="34"/>
      <c r="L226" s="37"/>
    </row>
    <row r="227" spans="1:12" ht="15">
      <c r="A227" s="32" t="s">
        <v>171</v>
      </c>
      <c r="B227" s="33">
        <v>27.6</v>
      </c>
      <c r="C227" s="33">
        <v>-17.4</v>
      </c>
      <c r="D227" s="34" t="s">
        <v>29</v>
      </c>
      <c r="E227" s="35">
        <v>95.5</v>
      </c>
      <c r="F227" s="36">
        <v>-0.193</v>
      </c>
      <c r="G227" s="27">
        <v>15</v>
      </c>
      <c r="H227" s="27">
        <v>4100</v>
      </c>
      <c r="I227" s="70">
        <v>273.3333333333333</v>
      </c>
      <c r="J227" s="27">
        <v>0</v>
      </c>
      <c r="K227" s="34"/>
      <c r="L227" s="37"/>
    </row>
    <row r="228" spans="1:12" ht="15">
      <c r="A228" s="32" t="s">
        <v>224</v>
      </c>
      <c r="B228" s="33">
        <v>22.9</v>
      </c>
      <c r="C228" s="33">
        <v>-2.2</v>
      </c>
      <c r="D228" s="34" t="s">
        <v>29</v>
      </c>
      <c r="E228" s="35">
        <v>95.58</v>
      </c>
      <c r="F228" s="40">
        <v>-0.008</v>
      </c>
      <c r="G228" s="27">
        <v>137</v>
      </c>
      <c r="H228" s="27">
        <v>36321</v>
      </c>
      <c r="I228" s="70">
        <v>265.11678832116786</v>
      </c>
      <c r="J228" s="27">
        <v>0</v>
      </c>
      <c r="K228" s="34"/>
      <c r="L228" s="37"/>
    </row>
    <row r="229" spans="1:12" ht="15">
      <c r="A229" s="32" t="s">
        <v>223</v>
      </c>
      <c r="B229" s="33">
        <v>5.2</v>
      </c>
      <c r="C229" s="33">
        <v>1.2</v>
      </c>
      <c r="D229" s="34" t="s">
        <v>29</v>
      </c>
      <c r="E229" s="35">
        <v>95.7</v>
      </c>
      <c r="F229" s="40">
        <v>0.008</v>
      </c>
      <c r="G229" s="27">
        <v>26</v>
      </c>
      <c r="H229" s="27">
        <v>6841</v>
      </c>
      <c r="I229" s="70">
        <v>263.11538461538464</v>
      </c>
      <c r="J229" s="27">
        <v>0</v>
      </c>
      <c r="K229" s="34"/>
      <c r="L229" s="37"/>
    </row>
    <row r="230" spans="1:12" ht="15">
      <c r="A230" s="32" t="s">
        <v>254</v>
      </c>
      <c r="B230" s="33">
        <v>31.7</v>
      </c>
      <c r="C230" s="33">
        <v>4.5</v>
      </c>
      <c r="D230" s="34" t="s">
        <v>29</v>
      </c>
      <c r="E230" s="35">
        <v>91.14</v>
      </c>
      <c r="F230" s="40">
        <v>0.027</v>
      </c>
      <c r="G230" s="27">
        <v>954</v>
      </c>
      <c r="H230" s="27">
        <v>239668</v>
      </c>
      <c r="I230" s="70">
        <v>251.22431865828094</v>
      </c>
      <c r="J230" s="27">
        <v>0</v>
      </c>
      <c r="K230" s="34"/>
      <c r="L230" s="37"/>
    </row>
    <row r="231" spans="1:12" ht="15">
      <c r="A231" s="32" t="s">
        <v>217</v>
      </c>
      <c r="B231" s="33">
        <v>34.6</v>
      </c>
      <c r="C231" s="33">
        <v>3.4</v>
      </c>
      <c r="D231" s="34" t="s">
        <v>29</v>
      </c>
      <c r="E231" s="35">
        <v>96.18</v>
      </c>
      <c r="F231" s="40">
        <v>0.032</v>
      </c>
      <c r="G231" s="27">
        <v>2670</v>
      </c>
      <c r="H231" s="27">
        <v>587925</v>
      </c>
      <c r="I231" s="70">
        <v>220.19662921348313</v>
      </c>
      <c r="J231" s="27">
        <v>0</v>
      </c>
      <c r="K231" s="34"/>
      <c r="L231" s="37"/>
    </row>
    <row r="232" spans="1:12" ht="15">
      <c r="A232" s="32" t="s">
        <v>230</v>
      </c>
      <c r="B232" s="33">
        <v>29.4</v>
      </c>
      <c r="C232" s="33">
        <v>3.7</v>
      </c>
      <c r="D232" s="34">
        <v>1</v>
      </c>
      <c r="E232" s="35">
        <v>82.7</v>
      </c>
      <c r="F232" s="40">
        <v>0.032</v>
      </c>
      <c r="G232" s="27">
        <v>5988</v>
      </c>
      <c r="H232" s="27">
        <v>1310450</v>
      </c>
      <c r="I232" s="70">
        <v>218.84602538410152</v>
      </c>
      <c r="J232" s="27">
        <v>0</v>
      </c>
      <c r="K232" s="34"/>
      <c r="L232" s="37"/>
    </row>
    <row r="233" spans="1:12" ht="15">
      <c r="A233" s="32" t="s">
        <v>240</v>
      </c>
      <c r="B233" s="33">
        <v>21.6</v>
      </c>
      <c r="C233" s="33">
        <v>0.4</v>
      </c>
      <c r="D233" s="34" t="s">
        <v>29</v>
      </c>
      <c r="E233" s="35">
        <v>95.17</v>
      </c>
      <c r="F233" s="40">
        <v>0.002</v>
      </c>
      <c r="G233" s="27">
        <v>552</v>
      </c>
      <c r="H233" s="27">
        <v>101251</v>
      </c>
      <c r="I233" s="70">
        <v>183.42572463768116</v>
      </c>
      <c r="J233" s="27">
        <v>0</v>
      </c>
      <c r="K233" s="34"/>
      <c r="L233" s="37"/>
    </row>
    <row r="234" spans="1:12" ht="15">
      <c r="A234" s="32" t="s">
        <v>79</v>
      </c>
      <c r="B234" s="33">
        <v>12.1</v>
      </c>
      <c r="C234" s="33">
        <v>0</v>
      </c>
      <c r="D234" s="34" t="s">
        <v>29</v>
      </c>
      <c r="E234" s="35">
        <v>98</v>
      </c>
      <c r="F234" s="36">
        <v>0.006</v>
      </c>
      <c r="G234" s="27">
        <v>129</v>
      </c>
      <c r="H234" s="27">
        <v>20968</v>
      </c>
      <c r="I234" s="70">
        <v>162.54263565891472</v>
      </c>
      <c r="J234" s="27">
        <v>0</v>
      </c>
      <c r="K234" s="34"/>
      <c r="L234" s="37"/>
    </row>
    <row r="235" spans="1:12" ht="15">
      <c r="A235" s="32" t="s">
        <v>239</v>
      </c>
      <c r="B235" s="33">
        <v>3.7</v>
      </c>
      <c r="C235" s="33">
        <v>0</v>
      </c>
      <c r="D235" s="34" t="s">
        <v>29</v>
      </c>
      <c r="E235" s="35">
        <v>99</v>
      </c>
      <c r="F235" s="40">
        <v>0</v>
      </c>
      <c r="G235" s="27">
        <v>10</v>
      </c>
      <c r="H235" s="27">
        <v>1500</v>
      </c>
      <c r="I235" s="70">
        <v>150</v>
      </c>
      <c r="J235" s="27">
        <v>0</v>
      </c>
      <c r="K235" s="34"/>
      <c r="L235" s="37"/>
    </row>
    <row r="236" spans="1:12" ht="15">
      <c r="A236" s="32" t="s">
        <v>99</v>
      </c>
      <c r="B236" s="33">
        <v>22.7</v>
      </c>
      <c r="C236" s="33">
        <v>0.4</v>
      </c>
      <c r="D236" s="34" t="s">
        <v>29</v>
      </c>
      <c r="E236" s="35">
        <v>94.3</v>
      </c>
      <c r="F236" s="36">
        <v>0.004</v>
      </c>
      <c r="G236" s="27">
        <v>28</v>
      </c>
      <c r="H236" s="27">
        <v>2364</v>
      </c>
      <c r="I236" s="70">
        <v>84.42857142857143</v>
      </c>
      <c r="J236" s="27">
        <v>0</v>
      </c>
      <c r="K236" s="34"/>
      <c r="L236" s="37"/>
    </row>
    <row r="237" spans="1:12" ht="15">
      <c r="A237" s="32" t="s">
        <v>185</v>
      </c>
      <c r="B237" s="33">
        <v>8.5</v>
      </c>
      <c r="C237" s="33">
        <v>1.9</v>
      </c>
      <c r="D237" s="34" t="s">
        <v>29</v>
      </c>
      <c r="E237" s="35">
        <v>94.88</v>
      </c>
      <c r="F237" s="36">
        <v>-0.019</v>
      </c>
      <c r="G237" s="27">
        <v>29</v>
      </c>
      <c r="H237" s="27">
        <v>1621</v>
      </c>
      <c r="I237" s="70">
        <v>55.89655172413793</v>
      </c>
      <c r="J237" s="27">
        <v>0</v>
      </c>
      <c r="K237" s="34"/>
      <c r="L237" s="37"/>
    </row>
    <row r="238" spans="1:12" ht="15">
      <c r="A238" s="41" t="s">
        <v>122</v>
      </c>
      <c r="B238" s="42" t="s">
        <v>123</v>
      </c>
      <c r="C238" s="42" t="s">
        <v>123</v>
      </c>
      <c r="D238" s="42" t="s">
        <v>123</v>
      </c>
      <c r="E238" s="44">
        <v>100</v>
      </c>
      <c r="F238" s="71">
        <v>0</v>
      </c>
      <c r="G238" s="46">
        <v>65</v>
      </c>
      <c r="H238" s="46">
        <v>750</v>
      </c>
      <c r="I238" s="72">
        <v>11.538461538461538</v>
      </c>
      <c r="J238" s="27">
        <v>0</v>
      </c>
      <c r="K238" s="43"/>
      <c r="L238" s="47"/>
    </row>
    <row r="239" ht="15">
      <c r="E239" s="8"/>
    </row>
    <row r="240" spans="1:12" ht="15">
      <c r="A240" s="48" t="s">
        <v>265</v>
      </c>
      <c r="B240" s="49">
        <v>8.642554112554112</v>
      </c>
      <c r="C240" s="49">
        <v>4.116883116883114</v>
      </c>
      <c r="D240" s="50">
        <v>35.34391534391534</v>
      </c>
      <c r="E240" s="51">
        <v>59.79668103448279</v>
      </c>
      <c r="F240" s="52">
        <v>0.02234821428571428</v>
      </c>
      <c r="G240" s="53">
        <v>14997.9375</v>
      </c>
      <c r="H240" s="53">
        <v>30593037.272340424</v>
      </c>
      <c r="I240" s="53">
        <v>28233.419684347075</v>
      </c>
      <c r="J240" s="27">
        <f>(H240/1000)-G240</f>
        <v>15595.099772340425</v>
      </c>
      <c r="K240" s="54"/>
      <c r="L240" s="55"/>
    </row>
    <row r="241" ht="15">
      <c r="E241" s="8"/>
    </row>
    <row r="242" spans="1:5" ht="15">
      <c r="A242" s="7" t="s">
        <v>266</v>
      </c>
      <c r="E242" s="8"/>
    </row>
    <row r="243" ht="15">
      <c r="E243" s="8"/>
    </row>
    <row r="244" ht="15">
      <c r="E244" s="8"/>
    </row>
    <row r="245" ht="15">
      <c r="E245" s="8"/>
    </row>
    <row r="246" ht="15">
      <c r="E246" s="8"/>
    </row>
    <row r="247" ht="15">
      <c r="E247" s="8"/>
    </row>
    <row r="248" ht="15">
      <c r="E248" s="8"/>
    </row>
    <row r="249" ht="15">
      <c r="E249" s="8"/>
    </row>
    <row r="250" ht="15">
      <c r="E250" s="8"/>
    </row>
    <row r="251" ht="15">
      <c r="E251" s="8"/>
    </row>
    <row r="252" ht="15">
      <c r="E252" s="8"/>
    </row>
    <row r="253" ht="15">
      <c r="E253" s="8"/>
    </row>
    <row r="254" ht="15">
      <c r="E254" s="8"/>
    </row>
    <row r="255" ht="15">
      <c r="E255" s="8"/>
    </row>
    <row r="256" ht="15">
      <c r="E256" s="8"/>
    </row>
    <row r="257" ht="15">
      <c r="E257" s="8"/>
    </row>
    <row r="258" ht="15">
      <c r="E258" s="8"/>
    </row>
    <row r="259" ht="15">
      <c r="E259" s="8"/>
    </row>
    <row r="260" ht="15">
      <c r="E260" s="8"/>
    </row>
    <row r="261" ht="15">
      <c r="E261" s="8"/>
    </row>
    <row r="262" ht="15">
      <c r="E262" s="8"/>
    </row>
    <row r="263" ht="15">
      <c r="E263" s="8"/>
    </row>
    <row r="264" ht="15">
      <c r="E264" s="8"/>
    </row>
    <row r="265" ht="15">
      <c r="E265" s="8"/>
    </row>
    <row r="266" ht="15">
      <c r="E266" s="8"/>
    </row>
    <row r="267" ht="15">
      <c r="E267" s="8"/>
    </row>
    <row r="268" ht="15">
      <c r="E268" s="8"/>
    </row>
    <row r="269" ht="15">
      <c r="E269" s="8"/>
    </row>
    <row r="270" ht="15">
      <c r="E270" s="8"/>
    </row>
    <row r="271" ht="15">
      <c r="E271" s="8"/>
    </row>
    <row r="272" ht="15">
      <c r="E272" s="8"/>
    </row>
    <row r="273" ht="15">
      <c r="E273" s="8"/>
    </row>
    <row r="274" ht="15">
      <c r="E274" s="8"/>
    </row>
    <row r="275" ht="15">
      <c r="E275" s="8"/>
    </row>
    <row r="276" ht="15">
      <c r="E276" s="8"/>
    </row>
    <row r="277" ht="15">
      <c r="E277" s="8"/>
    </row>
    <row r="278" ht="15">
      <c r="E278" s="8"/>
    </row>
    <row r="279" ht="15">
      <c r="E279" s="8"/>
    </row>
    <row r="280" ht="15">
      <c r="E280" s="8"/>
    </row>
    <row r="281" ht="15">
      <c r="E281" s="8"/>
    </row>
    <row r="282" ht="15">
      <c r="E282" s="8"/>
    </row>
    <row r="283" ht="15">
      <c r="E283" s="8"/>
    </row>
    <row r="284" ht="15">
      <c r="E284" s="8"/>
    </row>
    <row r="285" ht="15">
      <c r="E285" s="8"/>
    </row>
    <row r="286" ht="15">
      <c r="E286" s="8"/>
    </row>
    <row r="287" ht="15">
      <c r="E287" s="8"/>
    </row>
    <row r="288" ht="15">
      <c r="E288" s="8"/>
    </row>
    <row r="289" ht="15">
      <c r="E289" s="8"/>
    </row>
    <row r="290" ht="15">
      <c r="E290" s="8"/>
    </row>
    <row r="291" ht="15">
      <c r="E291" s="8"/>
    </row>
    <row r="292" ht="15">
      <c r="E292" s="8"/>
    </row>
    <row r="293" ht="15">
      <c r="E293" s="8"/>
    </row>
    <row r="294" ht="15">
      <c r="E294" s="8"/>
    </row>
    <row r="295" ht="15">
      <c r="E295" s="8"/>
    </row>
    <row r="296" ht="15">
      <c r="E296" s="8"/>
    </row>
    <row r="297" ht="15">
      <c r="E297" s="8"/>
    </row>
    <row r="298" ht="15">
      <c r="E298" s="8"/>
    </row>
    <row r="299" ht="15">
      <c r="E299" s="8"/>
    </row>
    <row r="300" ht="15">
      <c r="E300" s="8"/>
    </row>
    <row r="301" ht="15">
      <c r="E301" s="8"/>
    </row>
    <row r="302" ht="15">
      <c r="E302" s="8"/>
    </row>
    <row r="303" ht="15">
      <c r="E303" s="8"/>
    </row>
    <row r="304" ht="15">
      <c r="E304" s="8"/>
    </row>
    <row r="305" ht="15">
      <c r="E305" s="8"/>
    </row>
    <row r="306" ht="15">
      <c r="E306" s="8"/>
    </row>
    <row r="307" ht="15">
      <c r="E307" s="8"/>
    </row>
    <row r="308" ht="15">
      <c r="E308" s="8"/>
    </row>
    <row r="309" ht="15">
      <c r="E309" s="8"/>
    </row>
    <row r="310" ht="15">
      <c r="E310" s="8"/>
    </row>
    <row r="311" ht="15">
      <c r="E311" s="8"/>
    </row>
    <row r="312" ht="15">
      <c r="E312" s="8"/>
    </row>
    <row r="313" ht="15">
      <c r="E313" s="8"/>
    </row>
    <row r="314" ht="15">
      <c r="E314" s="8"/>
    </row>
    <row r="315" ht="15">
      <c r="E315" s="8"/>
    </row>
    <row r="316" ht="15">
      <c r="E316" s="8"/>
    </row>
    <row r="317" ht="15">
      <c r="E317" s="8"/>
    </row>
    <row r="318" ht="15">
      <c r="E318" s="8"/>
    </row>
    <row r="319" ht="15">
      <c r="E319" s="8"/>
    </row>
  </sheetData>
  <sheetProtection/>
  <printOptions/>
  <pageMargins left="0.7" right="0.7" top="0.75" bottom="0.75" header="0.5118055555555555" footer="0.5118055555555555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9"/>
  <sheetViews>
    <sheetView zoomScalePageLayoutView="0" workbookViewId="0" topLeftCell="A1">
      <pane xSplit="1" ySplit="2" topLeftCell="B5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" sqref="E1"/>
    </sheetView>
  </sheetViews>
  <sheetFormatPr defaultColWidth="9.140625" defaultRowHeight="15"/>
  <cols>
    <col min="1" max="1" width="27.421875" style="7" customWidth="1"/>
    <col min="2" max="2" width="10.8515625" style="8" customWidth="1"/>
    <col min="3" max="3" width="11.57421875" style="8" customWidth="1"/>
    <col min="4" max="4" width="7.57421875" style="9" customWidth="1"/>
    <col min="5" max="5" width="10.8515625" style="9" customWidth="1"/>
    <col min="6" max="6" width="10.00390625" style="9" customWidth="1"/>
    <col min="7" max="7" width="14.28125" style="9" customWidth="1"/>
    <col min="8" max="8" width="12.8515625" style="9" customWidth="1"/>
    <col min="9" max="9" width="11.7109375" style="9" customWidth="1"/>
    <col min="10" max="10" width="11.421875" style="9" customWidth="1"/>
    <col min="11" max="11" width="13.8515625" style="9" customWidth="1"/>
    <col min="12" max="12" width="16.8515625" style="10" customWidth="1"/>
    <col min="13" max="16384" width="9.140625" style="7" customWidth="1"/>
  </cols>
  <sheetData>
    <row r="1" spans="1:21" s="15" customFormat="1" ht="91.5" customHeight="1">
      <c r="A1" s="11" t="s">
        <v>11</v>
      </c>
      <c r="B1" s="11" t="s">
        <v>12</v>
      </c>
      <c r="C1" s="11" t="s">
        <v>13</v>
      </c>
      <c r="D1" s="12" t="s">
        <v>14</v>
      </c>
      <c r="E1" s="12" t="s">
        <v>15</v>
      </c>
      <c r="F1" s="12" t="s">
        <v>16</v>
      </c>
      <c r="G1" s="12" t="s">
        <v>17</v>
      </c>
      <c r="H1" s="12" t="s">
        <v>18</v>
      </c>
      <c r="I1" s="12" t="s">
        <v>19</v>
      </c>
      <c r="J1" s="67" t="s">
        <v>20</v>
      </c>
      <c r="K1" s="12" t="s">
        <v>21</v>
      </c>
      <c r="L1" s="12" t="s">
        <v>22</v>
      </c>
      <c r="M1" s="13"/>
      <c r="N1" s="14"/>
      <c r="O1" s="14"/>
      <c r="P1" s="14"/>
      <c r="Q1" s="14"/>
      <c r="R1" s="14"/>
      <c r="S1" s="14"/>
      <c r="T1" s="14"/>
      <c r="U1" s="14"/>
    </row>
    <row r="2" spans="1:21" s="15" customFormat="1" ht="15">
      <c r="A2" s="16" t="s">
        <v>23</v>
      </c>
      <c r="B2" s="17" t="s">
        <v>24</v>
      </c>
      <c r="C2" s="17" t="s">
        <v>24</v>
      </c>
      <c r="D2" s="16" t="s">
        <v>25</v>
      </c>
      <c r="E2" s="17" t="s">
        <v>24</v>
      </c>
      <c r="F2" s="17" t="s">
        <v>24</v>
      </c>
      <c r="G2" s="17" t="s">
        <v>24</v>
      </c>
      <c r="H2" s="17" t="s">
        <v>24</v>
      </c>
      <c r="I2" s="16" t="s">
        <v>26</v>
      </c>
      <c r="J2" s="68" t="s">
        <v>27</v>
      </c>
      <c r="K2" s="18"/>
      <c r="L2" s="18"/>
      <c r="M2" s="19"/>
      <c r="N2" s="20"/>
      <c r="O2" s="20"/>
      <c r="P2" s="20"/>
      <c r="Q2" s="20"/>
      <c r="R2" s="20"/>
      <c r="S2" s="20"/>
      <c r="T2" s="20"/>
      <c r="U2" s="20"/>
    </row>
    <row r="3" spans="1:21" ht="15" hidden="1">
      <c r="A3" s="21" t="s">
        <v>28</v>
      </c>
      <c r="B3" s="22">
        <v>0</v>
      </c>
      <c r="C3" s="22">
        <v>0</v>
      </c>
      <c r="D3" s="23">
        <v>71</v>
      </c>
      <c r="E3" s="24">
        <v>0.03</v>
      </c>
      <c r="F3" s="25" t="s">
        <v>29</v>
      </c>
      <c r="G3" s="25" t="s">
        <v>29</v>
      </c>
      <c r="H3" s="26">
        <v>32901664</v>
      </c>
      <c r="I3" s="25" t="s">
        <v>29</v>
      </c>
      <c r="J3" s="70" t="e">
        <f aca="true" t="shared" si="0" ref="J3:J34">(H3/1000)-G3</f>
        <v>#VALUE!</v>
      </c>
      <c r="K3" s="23"/>
      <c r="L3" s="28"/>
      <c r="O3" s="29"/>
      <c r="P3" s="15"/>
      <c r="Q3" s="30"/>
      <c r="R3" s="29"/>
      <c r="S3" s="31"/>
      <c r="T3" s="31"/>
      <c r="U3" s="31"/>
    </row>
    <row r="4" spans="1:21" ht="15" hidden="1">
      <c r="A4" s="32" t="s">
        <v>73</v>
      </c>
      <c r="B4" s="33">
        <v>0</v>
      </c>
      <c r="C4" s="33">
        <v>0</v>
      </c>
      <c r="D4" s="34">
        <v>1</v>
      </c>
      <c r="E4" s="35">
        <v>13</v>
      </c>
      <c r="F4" s="35" t="s">
        <v>29</v>
      </c>
      <c r="G4" s="35" t="s">
        <v>29</v>
      </c>
      <c r="H4" s="27">
        <v>3686</v>
      </c>
      <c r="I4" s="27" t="s">
        <v>29</v>
      </c>
      <c r="J4" s="70" t="e">
        <f t="shared" si="0"/>
        <v>#VALUE!</v>
      </c>
      <c r="K4" s="34"/>
      <c r="L4" s="37"/>
      <c r="N4" s="29"/>
      <c r="O4" s="29"/>
      <c r="P4" s="15"/>
      <c r="Q4" s="30"/>
      <c r="R4" s="29"/>
      <c r="S4" s="31"/>
      <c r="T4" s="31"/>
      <c r="U4" s="31"/>
    </row>
    <row r="5" spans="1:21" ht="15" hidden="1">
      <c r="A5" s="32" t="s">
        <v>74</v>
      </c>
      <c r="B5" s="33">
        <v>0</v>
      </c>
      <c r="C5" s="33">
        <v>0</v>
      </c>
      <c r="D5" s="34">
        <v>1</v>
      </c>
      <c r="E5" s="35">
        <v>37</v>
      </c>
      <c r="F5" s="35" t="s">
        <v>29</v>
      </c>
      <c r="G5" s="35" t="s">
        <v>29</v>
      </c>
      <c r="H5" s="27">
        <v>782</v>
      </c>
      <c r="I5" s="27" t="s">
        <v>29</v>
      </c>
      <c r="J5" s="70" t="e">
        <f t="shared" si="0"/>
        <v>#VALUE!</v>
      </c>
      <c r="K5" s="34"/>
      <c r="L5" s="37"/>
      <c r="N5" s="29"/>
      <c r="O5" s="29"/>
      <c r="P5" s="15"/>
      <c r="Q5" s="30"/>
      <c r="R5" s="29"/>
      <c r="S5" s="31"/>
      <c r="T5" s="31"/>
      <c r="U5" s="31"/>
    </row>
    <row r="6" spans="1:21" ht="15" hidden="1">
      <c r="A6" s="32" t="s">
        <v>90</v>
      </c>
      <c r="B6" s="33" t="s">
        <v>29</v>
      </c>
      <c r="C6" s="33" t="s">
        <v>29</v>
      </c>
      <c r="D6" s="34" t="s">
        <v>29</v>
      </c>
      <c r="E6" s="35" t="s">
        <v>29</v>
      </c>
      <c r="F6" s="35" t="s">
        <v>29</v>
      </c>
      <c r="G6" s="35" t="s">
        <v>29</v>
      </c>
      <c r="H6" s="27">
        <v>1015062</v>
      </c>
      <c r="I6" s="27" t="s">
        <v>29</v>
      </c>
      <c r="J6" s="70" t="e">
        <f t="shared" si="0"/>
        <v>#VALUE!</v>
      </c>
      <c r="K6" s="34"/>
      <c r="L6" s="37"/>
      <c r="N6" s="29"/>
      <c r="O6" s="29"/>
      <c r="P6" s="15"/>
      <c r="Q6" s="30"/>
      <c r="R6" s="29"/>
      <c r="S6" s="31"/>
      <c r="T6" s="31"/>
      <c r="U6" s="38"/>
    </row>
    <row r="7" spans="1:21" ht="15" hidden="1">
      <c r="A7" s="32" t="s">
        <v>107</v>
      </c>
      <c r="B7" s="33">
        <v>0.1</v>
      </c>
      <c r="C7" s="33">
        <v>-1.3</v>
      </c>
      <c r="D7" s="34" t="s">
        <v>29</v>
      </c>
      <c r="E7" s="35" t="s">
        <v>29</v>
      </c>
      <c r="F7" s="35" t="s">
        <v>29</v>
      </c>
      <c r="G7" s="35" t="s">
        <v>29</v>
      </c>
      <c r="H7" s="27">
        <v>1272</v>
      </c>
      <c r="I7" s="27" t="s">
        <v>29</v>
      </c>
      <c r="J7" s="70" t="e">
        <f t="shared" si="0"/>
        <v>#VALUE!</v>
      </c>
      <c r="K7" s="34"/>
      <c r="L7" s="37"/>
      <c r="N7" s="29"/>
      <c r="O7" s="29"/>
      <c r="P7" s="15"/>
      <c r="Q7" s="30"/>
      <c r="R7" s="29"/>
      <c r="S7" s="31"/>
      <c r="T7" s="31"/>
      <c r="U7" s="38"/>
    </row>
    <row r="8" spans="1:21" ht="15" hidden="1">
      <c r="A8" s="32" t="s">
        <v>140</v>
      </c>
      <c r="B8" s="33" t="s">
        <v>29</v>
      </c>
      <c r="C8" s="33" t="s">
        <v>29</v>
      </c>
      <c r="D8" s="34" t="s">
        <v>29</v>
      </c>
      <c r="E8" s="35">
        <v>1.69</v>
      </c>
      <c r="F8" s="35" t="s">
        <v>29</v>
      </c>
      <c r="G8" s="35" t="s">
        <v>29</v>
      </c>
      <c r="H8" s="27">
        <v>28491000</v>
      </c>
      <c r="I8" s="27" t="s">
        <v>29</v>
      </c>
      <c r="J8" s="70" t="e">
        <f t="shared" si="0"/>
        <v>#VALUE!</v>
      </c>
      <c r="K8" s="34"/>
      <c r="L8" s="37"/>
      <c r="N8" s="29"/>
      <c r="O8" s="29"/>
      <c r="P8" s="15"/>
      <c r="Q8" s="30"/>
      <c r="R8" s="29"/>
      <c r="S8" s="31"/>
      <c r="T8" s="31"/>
      <c r="U8" s="31"/>
    </row>
    <row r="9" spans="1:21" ht="15" hidden="1">
      <c r="A9" s="32" t="s">
        <v>141</v>
      </c>
      <c r="B9" s="33" t="s">
        <v>29</v>
      </c>
      <c r="C9" s="33" t="s">
        <v>29</v>
      </c>
      <c r="D9" s="34">
        <v>4</v>
      </c>
      <c r="E9" s="35">
        <v>31.67</v>
      </c>
      <c r="F9" s="35" t="s">
        <v>29</v>
      </c>
      <c r="G9" s="35" t="s">
        <v>29</v>
      </c>
      <c r="H9" s="27">
        <v>49683000</v>
      </c>
      <c r="I9" s="27" t="s">
        <v>29</v>
      </c>
      <c r="J9" s="70" t="e">
        <f t="shared" si="0"/>
        <v>#VALUE!</v>
      </c>
      <c r="K9" s="34"/>
      <c r="L9" s="37"/>
      <c r="N9" s="29"/>
      <c r="O9" s="29"/>
      <c r="P9" s="15"/>
      <c r="Q9" s="30"/>
      <c r="R9" s="29"/>
      <c r="S9" s="31"/>
      <c r="T9" s="31"/>
      <c r="U9" s="38"/>
    </row>
    <row r="10" spans="1:12" ht="15" hidden="1">
      <c r="A10" s="32" t="s">
        <v>157</v>
      </c>
      <c r="B10" s="33">
        <v>0</v>
      </c>
      <c r="C10" s="33">
        <v>0</v>
      </c>
      <c r="D10" s="34">
        <v>5</v>
      </c>
      <c r="E10" s="35">
        <v>0.1</v>
      </c>
      <c r="F10" s="36">
        <v>0.075</v>
      </c>
      <c r="G10" s="27" t="s">
        <v>29</v>
      </c>
      <c r="H10" s="27">
        <v>373116</v>
      </c>
      <c r="I10" s="27" t="s">
        <v>29</v>
      </c>
      <c r="J10" s="70" t="e">
        <f t="shared" si="0"/>
        <v>#VALUE!</v>
      </c>
      <c r="K10" s="34"/>
      <c r="L10" s="37"/>
    </row>
    <row r="11" spans="1:21" ht="15" hidden="1">
      <c r="A11" s="32" t="s">
        <v>160</v>
      </c>
      <c r="B11" s="33">
        <v>42.8</v>
      </c>
      <c r="C11" s="33">
        <v>7.3</v>
      </c>
      <c r="D11" s="34" t="s">
        <v>29</v>
      </c>
      <c r="E11" s="35">
        <v>95.2</v>
      </c>
      <c r="F11" s="35" t="s">
        <v>29</v>
      </c>
      <c r="G11" s="35" t="s">
        <v>29</v>
      </c>
      <c r="H11" s="27">
        <v>100000</v>
      </c>
      <c r="I11" s="27" t="s">
        <v>29</v>
      </c>
      <c r="J11" s="70" t="e">
        <f t="shared" si="0"/>
        <v>#VALUE!</v>
      </c>
      <c r="K11" s="34"/>
      <c r="L11" s="37"/>
      <c r="N11" s="29"/>
      <c r="O11" s="29"/>
      <c r="P11" s="15"/>
      <c r="Q11" s="30"/>
      <c r="R11" s="29"/>
      <c r="S11" s="31"/>
      <c r="T11" s="31"/>
      <c r="U11" s="31"/>
    </row>
    <row r="12" spans="1:21" ht="15" hidden="1">
      <c r="A12" s="32" t="s">
        <v>167</v>
      </c>
      <c r="B12" s="33">
        <v>0</v>
      </c>
      <c r="C12" s="33">
        <v>0</v>
      </c>
      <c r="D12" s="34" t="s">
        <v>29</v>
      </c>
      <c r="E12" s="35" t="s">
        <v>29</v>
      </c>
      <c r="F12" s="35" t="s">
        <v>29</v>
      </c>
      <c r="G12" s="35" t="s">
        <v>29</v>
      </c>
      <c r="H12" s="27">
        <v>9999</v>
      </c>
      <c r="I12" s="27" t="s">
        <v>29</v>
      </c>
      <c r="J12" s="70" t="e">
        <f t="shared" si="0"/>
        <v>#VALUE!</v>
      </c>
      <c r="K12" s="34"/>
      <c r="L12" s="37"/>
      <c r="N12" s="29"/>
      <c r="O12" s="29"/>
      <c r="P12" s="15"/>
      <c r="Q12" s="30"/>
      <c r="R12" s="29"/>
      <c r="S12" s="31"/>
      <c r="T12" s="31"/>
      <c r="U12" s="31"/>
    </row>
    <row r="13" spans="1:21" ht="15" hidden="1">
      <c r="A13" s="32" t="s">
        <v>186</v>
      </c>
      <c r="B13" s="33">
        <v>0</v>
      </c>
      <c r="C13" s="33">
        <v>0</v>
      </c>
      <c r="D13" s="34" t="s">
        <v>29</v>
      </c>
      <c r="E13" s="35">
        <v>75</v>
      </c>
      <c r="F13" s="35" t="s">
        <v>29</v>
      </c>
      <c r="G13" s="35" t="s">
        <v>29</v>
      </c>
      <c r="H13" s="27">
        <v>9999</v>
      </c>
      <c r="I13" s="27" t="s">
        <v>29</v>
      </c>
      <c r="J13" s="70" t="e">
        <f t="shared" si="0"/>
        <v>#VALUE!</v>
      </c>
      <c r="K13" s="34"/>
      <c r="L13" s="37"/>
      <c r="N13" s="29"/>
      <c r="O13" s="29"/>
      <c r="P13" s="15"/>
      <c r="Q13" s="30"/>
      <c r="R13" s="29"/>
      <c r="S13" s="31"/>
      <c r="T13" s="31"/>
      <c r="U13" s="31"/>
    </row>
    <row r="14" spans="1:21" ht="15" hidden="1">
      <c r="A14" s="32" t="s">
        <v>234</v>
      </c>
      <c r="B14" s="33">
        <v>2.7</v>
      </c>
      <c r="C14" s="33">
        <v>2.1</v>
      </c>
      <c r="D14" s="34">
        <v>13</v>
      </c>
      <c r="E14" s="35" t="s">
        <v>29</v>
      </c>
      <c r="F14" s="35" t="s">
        <v>29</v>
      </c>
      <c r="G14" s="35" t="s">
        <v>29</v>
      </c>
      <c r="H14" s="27" t="s">
        <v>29</v>
      </c>
      <c r="I14" s="27" t="s">
        <v>29</v>
      </c>
      <c r="J14" s="70" t="e">
        <f t="shared" si="0"/>
        <v>#VALUE!</v>
      </c>
      <c r="K14" s="34"/>
      <c r="L14" s="37"/>
      <c r="N14" s="29"/>
      <c r="O14" s="29"/>
      <c r="P14" s="15"/>
      <c r="Q14" s="30"/>
      <c r="R14" s="29"/>
      <c r="S14" s="31"/>
      <c r="T14" s="31"/>
      <c r="U14" s="38"/>
    </row>
    <row r="15" spans="1:21" ht="15" hidden="1">
      <c r="A15" s="32" t="s">
        <v>259</v>
      </c>
      <c r="B15" s="33">
        <v>0</v>
      </c>
      <c r="C15" s="33">
        <v>0.9</v>
      </c>
      <c r="D15" s="34">
        <v>10</v>
      </c>
      <c r="E15" s="35" t="s">
        <v>29</v>
      </c>
      <c r="F15" s="35" t="s">
        <v>29</v>
      </c>
      <c r="G15" s="35" t="s">
        <v>29</v>
      </c>
      <c r="H15" s="27" t="s">
        <v>29</v>
      </c>
      <c r="I15" s="27" t="s">
        <v>29</v>
      </c>
      <c r="J15" s="70" t="e">
        <f t="shared" si="0"/>
        <v>#VALUE!</v>
      </c>
      <c r="K15" s="34"/>
      <c r="L15" s="37"/>
      <c r="N15" s="29"/>
      <c r="O15" s="29"/>
      <c r="P15" s="15"/>
      <c r="Q15" s="30"/>
      <c r="R15" s="29"/>
      <c r="S15" s="31"/>
      <c r="T15" s="31"/>
      <c r="U15" s="31"/>
    </row>
    <row r="16" spans="1:21" ht="15" hidden="1">
      <c r="A16" s="32" t="s">
        <v>260</v>
      </c>
      <c r="B16" s="33">
        <v>4</v>
      </c>
      <c r="C16" s="33">
        <v>4</v>
      </c>
      <c r="D16" s="34" t="s">
        <v>29</v>
      </c>
      <c r="E16" s="35" t="s">
        <v>29</v>
      </c>
      <c r="F16" s="35" t="s">
        <v>29</v>
      </c>
      <c r="G16" s="35" t="s">
        <v>29</v>
      </c>
      <c r="H16" s="27" t="s">
        <v>29</v>
      </c>
      <c r="I16" s="27" t="s">
        <v>29</v>
      </c>
      <c r="J16" s="70" t="e">
        <f t="shared" si="0"/>
        <v>#VALUE!</v>
      </c>
      <c r="K16" s="34"/>
      <c r="L16" s="37"/>
      <c r="N16" s="29"/>
      <c r="O16" s="29"/>
      <c r="P16" s="15"/>
      <c r="Q16" s="30"/>
      <c r="R16" s="29"/>
      <c r="S16" s="31"/>
      <c r="T16" s="31"/>
      <c r="U16" s="31"/>
    </row>
    <row r="17" spans="1:21" ht="15">
      <c r="A17" s="32" t="s">
        <v>71</v>
      </c>
      <c r="B17" s="33">
        <v>6</v>
      </c>
      <c r="C17" s="33">
        <v>8.8</v>
      </c>
      <c r="D17" s="34">
        <v>427</v>
      </c>
      <c r="E17" s="35">
        <v>7.25</v>
      </c>
      <c r="F17" s="36">
        <v>0.077</v>
      </c>
      <c r="G17" s="27">
        <v>290000</v>
      </c>
      <c r="H17" s="27">
        <v>1356939193</v>
      </c>
      <c r="I17" s="27">
        <v>4679.100665517241</v>
      </c>
      <c r="J17" s="70">
        <f t="shared" si="0"/>
        <v>1066939.193</v>
      </c>
      <c r="K17" s="34"/>
      <c r="L17" s="37"/>
      <c r="N17" s="29"/>
      <c r="O17" s="29"/>
      <c r="P17" s="15"/>
      <c r="Q17" s="30"/>
      <c r="R17" s="29"/>
      <c r="S17" s="31"/>
      <c r="T17" s="31"/>
      <c r="U17" s="38"/>
    </row>
    <row r="18" spans="1:21" ht="15">
      <c r="A18" s="32" t="s">
        <v>127</v>
      </c>
      <c r="B18" s="33">
        <v>1.8</v>
      </c>
      <c r="C18" s="33">
        <v>5.3</v>
      </c>
      <c r="D18" s="34">
        <v>2190</v>
      </c>
      <c r="E18" s="35">
        <v>6.32</v>
      </c>
      <c r="F18" s="36" t="s">
        <v>29</v>
      </c>
      <c r="G18" s="27">
        <v>122000</v>
      </c>
      <c r="H18" s="27">
        <v>1152163518</v>
      </c>
      <c r="I18" s="27">
        <v>9443.963262295081</v>
      </c>
      <c r="J18" s="70">
        <f t="shared" si="0"/>
        <v>1030163.5179999999</v>
      </c>
      <c r="K18" s="34"/>
      <c r="L18" s="37"/>
      <c r="N18" s="29"/>
      <c r="O18" s="29"/>
      <c r="P18" s="15"/>
      <c r="Q18" s="30"/>
      <c r="R18" s="29"/>
      <c r="S18" s="31"/>
      <c r="T18" s="31"/>
      <c r="U18" s="31"/>
    </row>
    <row r="19" spans="1:21" ht="15">
      <c r="A19" s="32" t="s">
        <v>191</v>
      </c>
      <c r="B19" s="33">
        <v>0.4</v>
      </c>
      <c r="C19" s="33">
        <v>6.9</v>
      </c>
      <c r="D19" s="34">
        <v>374</v>
      </c>
      <c r="E19" s="35">
        <v>2.31</v>
      </c>
      <c r="F19" s="36">
        <v>0.037</v>
      </c>
      <c r="G19" s="27">
        <v>5745</v>
      </c>
      <c r="H19" s="27">
        <v>199744986</v>
      </c>
      <c r="I19" s="27">
        <v>34768.49190600522</v>
      </c>
      <c r="J19" s="70">
        <f t="shared" si="0"/>
        <v>193999.986</v>
      </c>
      <c r="K19" s="34"/>
      <c r="L19" s="37"/>
      <c r="N19" s="29"/>
      <c r="O19" s="29"/>
      <c r="P19" s="15"/>
      <c r="Q19" s="30"/>
      <c r="R19" s="29"/>
      <c r="S19" s="31"/>
      <c r="T19" s="31"/>
      <c r="U19" s="31"/>
    </row>
    <row r="20" spans="1:21" ht="15">
      <c r="A20" s="32" t="s">
        <v>128</v>
      </c>
      <c r="B20" s="33">
        <v>4</v>
      </c>
      <c r="C20" s="33">
        <v>4</v>
      </c>
      <c r="D20" s="34">
        <v>203</v>
      </c>
      <c r="E20" s="35">
        <v>16</v>
      </c>
      <c r="F20" s="36">
        <v>0.02</v>
      </c>
      <c r="G20" s="27">
        <v>47764</v>
      </c>
      <c r="H20" s="27">
        <v>239026778</v>
      </c>
      <c r="I20" s="27">
        <v>5004.3291600368475</v>
      </c>
      <c r="J20" s="70">
        <f t="shared" si="0"/>
        <v>191262.778</v>
      </c>
      <c r="K20" s="34"/>
      <c r="L20" s="37"/>
      <c r="N20" s="29"/>
      <c r="O20" s="29"/>
      <c r="P20" s="15"/>
      <c r="Q20" s="30"/>
      <c r="R20" s="29"/>
      <c r="S20" s="31"/>
      <c r="T20" s="31"/>
      <c r="U20" s="38"/>
    </row>
    <row r="21" spans="1:21" ht="15">
      <c r="A21" s="32" t="s">
        <v>44</v>
      </c>
      <c r="B21" s="33">
        <v>0.4</v>
      </c>
      <c r="C21" s="33">
        <v>2.8</v>
      </c>
      <c r="D21" s="34">
        <v>353</v>
      </c>
      <c r="E21" s="35">
        <v>0.72</v>
      </c>
      <c r="F21" s="36">
        <v>0.032</v>
      </c>
      <c r="G21" s="27">
        <v>2748</v>
      </c>
      <c r="H21" s="27">
        <v>151799126</v>
      </c>
      <c r="I21" s="27">
        <v>55239.856622998544</v>
      </c>
      <c r="J21" s="70">
        <f t="shared" si="0"/>
        <v>149051.126</v>
      </c>
      <c r="K21" s="34"/>
      <c r="L21" s="37"/>
      <c r="N21" s="29"/>
      <c r="O21" s="29"/>
      <c r="P21" s="15"/>
      <c r="Q21" s="30"/>
      <c r="R21" s="29"/>
      <c r="S21" s="31"/>
      <c r="T21" s="31"/>
      <c r="U21" s="31"/>
    </row>
    <row r="22" spans="1:21" ht="15">
      <c r="A22" s="32" t="s">
        <v>205</v>
      </c>
      <c r="B22" s="33">
        <v>0.7</v>
      </c>
      <c r="C22" s="33">
        <v>5.4</v>
      </c>
      <c r="D22" s="34">
        <v>76</v>
      </c>
      <c r="E22" s="35">
        <v>54.07</v>
      </c>
      <c r="F22" s="40">
        <v>-0.005</v>
      </c>
      <c r="G22" s="27">
        <v>16267</v>
      </c>
      <c r="H22" s="27">
        <v>144418309</v>
      </c>
      <c r="I22" s="27">
        <v>8877.992807524435</v>
      </c>
      <c r="J22" s="70">
        <f t="shared" si="0"/>
        <v>128151.30900000001</v>
      </c>
      <c r="K22" s="34"/>
      <c r="L22" s="37"/>
      <c r="N22" s="29"/>
      <c r="O22" s="29"/>
      <c r="P22" s="15"/>
      <c r="Q22" s="30"/>
      <c r="R22" s="29"/>
      <c r="S22" s="31"/>
      <c r="T22" s="31"/>
      <c r="U22" s="38"/>
    </row>
    <row r="23" spans="1:21" ht="15">
      <c r="A23" s="32" t="s">
        <v>135</v>
      </c>
      <c r="B23" s="33">
        <v>0.4</v>
      </c>
      <c r="C23" s="33">
        <v>0.7</v>
      </c>
      <c r="D23" s="34">
        <v>23</v>
      </c>
      <c r="E23" s="35">
        <v>1.56</v>
      </c>
      <c r="F23" s="36">
        <v>0.001</v>
      </c>
      <c r="G23" s="27">
        <v>15594</v>
      </c>
      <c r="H23" s="27">
        <v>127315474</v>
      </c>
      <c r="I23" s="27">
        <v>8164.388482749776</v>
      </c>
      <c r="J23" s="70">
        <f t="shared" si="0"/>
        <v>111721.474</v>
      </c>
      <c r="K23" s="34"/>
      <c r="L23" s="37"/>
      <c r="N23" s="29"/>
      <c r="O23" s="29"/>
      <c r="P23" s="15"/>
      <c r="Q23" s="30"/>
      <c r="R23" s="29"/>
      <c r="S23" s="31"/>
      <c r="T23" s="31"/>
      <c r="U23" s="31"/>
    </row>
    <row r="24" spans="1:21" ht="15">
      <c r="A24" s="32" t="s">
        <v>55</v>
      </c>
      <c r="B24" s="33">
        <v>12.6</v>
      </c>
      <c r="C24" s="33">
        <v>4.4</v>
      </c>
      <c r="D24" s="34">
        <v>56</v>
      </c>
      <c r="E24" s="35">
        <v>91.43</v>
      </c>
      <c r="F24" s="36">
        <v>0.007</v>
      </c>
      <c r="G24" s="27">
        <v>103282</v>
      </c>
      <c r="H24" s="27">
        <v>190875224</v>
      </c>
      <c r="I24" s="27">
        <v>1848.0976743285373</v>
      </c>
      <c r="J24" s="70">
        <f t="shared" si="0"/>
        <v>87593.22399999999</v>
      </c>
      <c r="K24" s="34"/>
      <c r="L24" s="37"/>
      <c r="N24" s="29"/>
      <c r="O24" s="29"/>
      <c r="P24" s="15"/>
      <c r="Q24" s="30"/>
      <c r="R24" s="29"/>
      <c r="S24" s="31"/>
      <c r="T24" s="31"/>
      <c r="U24" s="31"/>
    </row>
    <row r="25" spans="1:21" ht="15">
      <c r="A25" s="32" t="s">
        <v>256</v>
      </c>
      <c r="B25" s="33">
        <v>1.4</v>
      </c>
      <c r="C25" s="33">
        <v>6.2</v>
      </c>
      <c r="D25" s="34">
        <v>64</v>
      </c>
      <c r="E25" s="35">
        <v>8.16</v>
      </c>
      <c r="F25" s="40">
        <v>0.025</v>
      </c>
      <c r="G25" s="27">
        <v>5618</v>
      </c>
      <c r="H25" s="27">
        <v>90764274</v>
      </c>
      <c r="I25" s="27">
        <v>16155.976148095408</v>
      </c>
      <c r="J25" s="70">
        <f t="shared" si="0"/>
        <v>85146.274</v>
      </c>
      <c r="K25" s="34"/>
      <c r="L25" s="37"/>
      <c r="N25" s="29"/>
      <c r="O25" s="29"/>
      <c r="P25" s="15"/>
      <c r="Q25" s="30"/>
      <c r="R25" s="29"/>
      <c r="S25" s="31"/>
      <c r="T25" s="31"/>
      <c r="U25" s="38"/>
    </row>
    <row r="26" spans="1:21" ht="15">
      <c r="A26" s="32" t="s">
        <v>129</v>
      </c>
      <c r="B26" s="33">
        <v>0</v>
      </c>
      <c r="C26" s="33">
        <v>2</v>
      </c>
      <c r="D26" s="34">
        <v>94</v>
      </c>
      <c r="E26" s="35">
        <v>0.33</v>
      </c>
      <c r="F26" s="36">
        <v>-0.006</v>
      </c>
      <c r="G26" s="27">
        <v>129</v>
      </c>
      <c r="H26" s="27">
        <v>76931899</v>
      </c>
      <c r="I26" s="27">
        <v>596371.3100775194</v>
      </c>
      <c r="J26" s="70">
        <f t="shared" si="0"/>
        <v>76802.899</v>
      </c>
      <c r="K26" s="34"/>
      <c r="L26" s="37"/>
      <c r="N26" s="29"/>
      <c r="O26" s="29"/>
      <c r="P26" s="15"/>
      <c r="Q26" s="30"/>
      <c r="R26" s="29"/>
      <c r="S26" s="31"/>
      <c r="T26" s="31"/>
      <c r="U26" s="31"/>
    </row>
    <row r="27" spans="1:21" ht="15">
      <c r="A27" s="32" t="s">
        <v>92</v>
      </c>
      <c r="B27" s="33">
        <v>2.5</v>
      </c>
      <c r="C27" s="33">
        <v>0.7</v>
      </c>
      <c r="D27" s="34">
        <v>23</v>
      </c>
      <c r="E27" s="35">
        <v>12.98</v>
      </c>
      <c r="F27" s="36">
        <v>0.005</v>
      </c>
      <c r="G27" s="27">
        <v>3300</v>
      </c>
      <c r="H27" s="27">
        <v>80063292</v>
      </c>
      <c r="I27" s="27">
        <v>24261.603636363638</v>
      </c>
      <c r="J27" s="70">
        <f t="shared" si="0"/>
        <v>76763.292</v>
      </c>
      <c r="K27" s="34"/>
      <c r="L27" s="37"/>
      <c r="N27" s="29"/>
      <c r="O27" s="29"/>
      <c r="P27" s="15"/>
      <c r="Q27" s="30"/>
      <c r="R27" s="29"/>
      <c r="S27" s="31"/>
      <c r="T27" s="31"/>
      <c r="U27" s="31"/>
    </row>
    <row r="28" spans="1:21" ht="15">
      <c r="A28" s="32" t="s">
        <v>243</v>
      </c>
      <c r="B28" s="33">
        <v>0.03</v>
      </c>
      <c r="C28" s="33">
        <v>8.4</v>
      </c>
      <c r="D28" s="34">
        <v>38</v>
      </c>
      <c r="E28" s="35">
        <v>0.32</v>
      </c>
      <c r="F28" s="40">
        <v>0.037</v>
      </c>
      <c r="G28" s="27">
        <v>289</v>
      </c>
      <c r="H28" s="27">
        <v>76054450</v>
      </c>
      <c r="I28" s="27">
        <v>263164.18685121107</v>
      </c>
      <c r="J28" s="70">
        <f t="shared" si="0"/>
        <v>75765.45</v>
      </c>
      <c r="K28" s="34"/>
      <c r="L28" s="37"/>
      <c r="N28" s="29"/>
      <c r="O28" s="29"/>
      <c r="P28" s="15"/>
      <c r="Q28" s="30"/>
      <c r="R28" s="29"/>
      <c r="S28" s="31"/>
      <c r="T28" s="31"/>
      <c r="U28" s="31"/>
    </row>
    <row r="29" spans="1:21" ht="15">
      <c r="A29" s="32" t="s">
        <v>237</v>
      </c>
      <c r="B29" s="33">
        <v>0.7</v>
      </c>
      <c r="C29" s="33">
        <v>6.4</v>
      </c>
      <c r="D29" s="34">
        <v>74</v>
      </c>
      <c r="E29" s="35">
        <v>1.62</v>
      </c>
      <c r="F29" s="40">
        <v>0.047</v>
      </c>
      <c r="G29" s="27">
        <v>4687</v>
      </c>
      <c r="H29" s="27">
        <v>66510844</v>
      </c>
      <c r="I29" s="27">
        <v>14190.493705995306</v>
      </c>
      <c r="J29" s="70">
        <f t="shared" si="0"/>
        <v>61823.844</v>
      </c>
      <c r="K29" s="34"/>
      <c r="L29" s="37"/>
      <c r="N29" s="29"/>
      <c r="O29" s="29"/>
      <c r="P29" s="15"/>
      <c r="Q29" s="30"/>
      <c r="R29" s="29"/>
      <c r="S29" s="31"/>
      <c r="T29" s="31"/>
      <c r="U29" s="31"/>
    </row>
    <row r="30" spans="1:21" ht="15">
      <c r="A30" s="32" t="s">
        <v>165</v>
      </c>
      <c r="B30" s="33">
        <v>6.7</v>
      </c>
      <c r="C30" s="33">
        <v>4.7</v>
      </c>
      <c r="D30" s="34">
        <v>14</v>
      </c>
      <c r="E30" s="35">
        <v>94.5</v>
      </c>
      <c r="F30" s="36">
        <v>0.017</v>
      </c>
      <c r="G30" s="27">
        <v>68644</v>
      </c>
      <c r="H30" s="27">
        <v>112890609</v>
      </c>
      <c r="I30" s="27">
        <v>1644.5808664996212</v>
      </c>
      <c r="J30" s="70">
        <f t="shared" si="0"/>
        <v>44246.609</v>
      </c>
      <c r="K30" s="34"/>
      <c r="L30" s="37"/>
      <c r="N30" s="29"/>
      <c r="O30" s="29"/>
      <c r="P30" s="15"/>
      <c r="Q30" s="30"/>
      <c r="R30" s="29"/>
      <c r="S30" s="31"/>
      <c r="T30" s="31"/>
      <c r="U30" s="31"/>
    </row>
    <row r="31" spans="1:21" ht="15">
      <c r="A31" s="32" t="s">
        <v>109</v>
      </c>
      <c r="B31" s="33">
        <v>2.9</v>
      </c>
      <c r="C31" s="33">
        <v>2.1</v>
      </c>
      <c r="D31" s="34">
        <v>18</v>
      </c>
      <c r="E31" s="35">
        <v>69.47</v>
      </c>
      <c r="F31" s="36">
        <v>-0.01</v>
      </c>
      <c r="G31" s="27">
        <v>42525</v>
      </c>
      <c r="H31" s="27">
        <v>82032281</v>
      </c>
      <c r="I31" s="27">
        <v>1929.0365902410347</v>
      </c>
      <c r="J31" s="70">
        <f t="shared" si="0"/>
        <v>39507.281</v>
      </c>
      <c r="K31" s="34"/>
      <c r="L31" s="37"/>
      <c r="N31" s="29"/>
      <c r="O31" s="29"/>
      <c r="P31" s="15"/>
      <c r="Q31" s="30"/>
      <c r="R31" s="29"/>
      <c r="S31" s="31"/>
      <c r="T31" s="31"/>
      <c r="U31" s="31"/>
    </row>
    <row r="32" spans="1:21" ht="15">
      <c r="A32" s="32" t="s">
        <v>97</v>
      </c>
      <c r="B32" s="33">
        <v>19.7</v>
      </c>
      <c r="C32" s="33">
        <v>6.4</v>
      </c>
      <c r="D32" s="34">
        <v>20</v>
      </c>
      <c r="E32" s="35">
        <v>65.02</v>
      </c>
      <c r="F32" s="36">
        <v>0.028</v>
      </c>
      <c r="G32" s="27">
        <v>41000</v>
      </c>
      <c r="H32" s="27">
        <v>79943539</v>
      </c>
      <c r="I32" s="27">
        <v>1949.8424146341463</v>
      </c>
      <c r="J32" s="70">
        <f t="shared" si="0"/>
        <v>38943.539000000004</v>
      </c>
      <c r="K32" s="34"/>
      <c r="L32" s="37"/>
      <c r="N32" s="29"/>
      <c r="O32" s="29"/>
      <c r="P32" s="15"/>
      <c r="Q32" s="30"/>
      <c r="R32" s="29"/>
      <c r="S32" s="31"/>
      <c r="T32" s="31"/>
      <c r="U32" s="31"/>
    </row>
    <row r="33" spans="1:12" ht="15">
      <c r="A33" s="32" t="s">
        <v>174</v>
      </c>
      <c r="B33" s="33">
        <v>5.2</v>
      </c>
      <c r="C33" s="33">
        <v>4.2</v>
      </c>
      <c r="D33" s="34">
        <v>50</v>
      </c>
      <c r="E33" s="35">
        <v>8.7</v>
      </c>
      <c r="F33" s="36">
        <v>0.038</v>
      </c>
      <c r="G33" s="27">
        <v>16170</v>
      </c>
      <c r="H33" s="27">
        <v>50902661</v>
      </c>
      <c r="I33" s="27">
        <v>3147.9691403834263</v>
      </c>
      <c r="J33" s="70">
        <f t="shared" si="0"/>
        <v>34732.661</v>
      </c>
      <c r="K33" s="34"/>
      <c r="L33" s="37"/>
    </row>
    <row r="34" spans="1:12" ht="15">
      <c r="A34" s="32" t="s">
        <v>172</v>
      </c>
      <c r="B34" s="33">
        <v>0</v>
      </c>
      <c r="C34" s="33">
        <v>0.9</v>
      </c>
      <c r="D34" s="34">
        <v>24</v>
      </c>
      <c r="E34" s="35">
        <v>0.1</v>
      </c>
      <c r="F34" s="36">
        <v>-0.001</v>
      </c>
      <c r="G34" s="27">
        <v>92</v>
      </c>
      <c r="H34" s="27">
        <v>32682965</v>
      </c>
      <c r="I34" s="27">
        <v>355249.6195652174</v>
      </c>
      <c r="J34" s="70">
        <f t="shared" si="0"/>
        <v>32590.965</v>
      </c>
      <c r="K34" s="34"/>
      <c r="L34" s="37"/>
    </row>
    <row r="35" spans="1:12" ht="15">
      <c r="A35" s="32" t="s">
        <v>75</v>
      </c>
      <c r="B35" s="33">
        <v>4.7</v>
      </c>
      <c r="C35" s="33">
        <v>7.7</v>
      </c>
      <c r="D35" s="34">
        <v>4</v>
      </c>
      <c r="E35" s="35">
        <v>95.45</v>
      </c>
      <c r="F35" s="36">
        <v>0.017</v>
      </c>
      <c r="G35" s="27">
        <v>17084</v>
      </c>
      <c r="H35" s="27">
        <v>49665304</v>
      </c>
      <c r="I35" s="27">
        <v>2907.1238585811284</v>
      </c>
      <c r="J35" s="70">
        <f aca="true" t="shared" si="1" ref="J35:J66">(H35/1000)-G35</f>
        <v>32581.303999999996</v>
      </c>
      <c r="K35" s="34"/>
      <c r="L35" s="37"/>
    </row>
    <row r="36" spans="1:12" ht="15">
      <c r="A36" s="32" t="s">
        <v>228</v>
      </c>
      <c r="B36" s="33">
        <v>10.3</v>
      </c>
      <c r="C36" s="33">
        <v>7</v>
      </c>
      <c r="D36" s="34">
        <v>138</v>
      </c>
      <c r="E36" s="35">
        <v>23.19</v>
      </c>
      <c r="F36" s="40">
        <v>0.055</v>
      </c>
      <c r="G36" s="27">
        <v>4337</v>
      </c>
      <c r="H36" s="27">
        <v>36256579</v>
      </c>
      <c r="I36" s="27">
        <v>8359.82914456998</v>
      </c>
      <c r="J36" s="70">
        <f t="shared" si="1"/>
        <v>31919.578999999998</v>
      </c>
      <c r="K36" s="34"/>
      <c r="L36" s="37"/>
    </row>
    <row r="37" spans="1:12" ht="15">
      <c r="A37" s="32" t="s">
        <v>130</v>
      </c>
      <c r="B37" s="33">
        <v>0.1</v>
      </c>
      <c r="C37" s="33">
        <v>0</v>
      </c>
      <c r="D37" s="34">
        <v>21</v>
      </c>
      <c r="E37" s="35">
        <v>1.55</v>
      </c>
      <c r="F37" s="36">
        <v>-0.009</v>
      </c>
      <c r="G37" s="27">
        <v>219</v>
      </c>
      <c r="H37" s="27">
        <v>30338663</v>
      </c>
      <c r="I37" s="27">
        <v>138532.70776255708</v>
      </c>
      <c r="J37" s="70">
        <f t="shared" si="1"/>
        <v>30119.663</v>
      </c>
      <c r="K37" s="34"/>
      <c r="L37" s="37"/>
    </row>
    <row r="38" spans="1:12" ht="15">
      <c r="A38" s="32" t="s">
        <v>248</v>
      </c>
      <c r="B38" s="33">
        <v>2.7</v>
      </c>
      <c r="C38" s="33">
        <v>3.3</v>
      </c>
      <c r="D38" s="34">
        <v>22</v>
      </c>
      <c r="E38" s="35">
        <v>88.12</v>
      </c>
      <c r="F38" s="40">
        <v>0.009</v>
      </c>
      <c r="G38" s="27">
        <v>19520</v>
      </c>
      <c r="H38" s="27">
        <v>48723593</v>
      </c>
      <c r="I38" s="27">
        <v>2496.085706967213</v>
      </c>
      <c r="J38" s="70">
        <f t="shared" si="1"/>
        <v>29203.593</v>
      </c>
      <c r="K38" s="34"/>
      <c r="L38" s="37"/>
    </row>
    <row r="39" spans="1:12" ht="15">
      <c r="A39" s="32" t="s">
        <v>210</v>
      </c>
      <c r="B39" s="33">
        <v>0.9</v>
      </c>
      <c r="C39" s="33">
        <v>6.8</v>
      </c>
      <c r="D39" s="34">
        <v>24</v>
      </c>
      <c r="E39" s="35">
        <v>4.54</v>
      </c>
      <c r="F39" s="40">
        <v>0.043</v>
      </c>
      <c r="G39" s="27">
        <v>128</v>
      </c>
      <c r="H39" s="27">
        <v>28778495</v>
      </c>
      <c r="I39" s="27">
        <v>224831.9921875</v>
      </c>
      <c r="J39" s="70">
        <f t="shared" si="1"/>
        <v>28650.495</v>
      </c>
      <c r="K39" s="34"/>
      <c r="L39" s="37"/>
    </row>
    <row r="40" spans="1:12" ht="15">
      <c r="A40" s="32" t="s">
        <v>253</v>
      </c>
      <c r="B40" s="33">
        <v>0.3</v>
      </c>
      <c r="C40" s="33">
        <v>6.4</v>
      </c>
      <c r="D40" s="34">
        <v>37</v>
      </c>
      <c r="E40" s="35">
        <v>1.28</v>
      </c>
      <c r="F40" s="40">
        <v>-0.033</v>
      </c>
      <c r="G40" s="27">
        <v>288</v>
      </c>
      <c r="H40" s="27">
        <v>28170066</v>
      </c>
      <c r="I40" s="27">
        <v>97812.72916666667</v>
      </c>
      <c r="J40" s="70">
        <f t="shared" si="1"/>
        <v>27882.066</v>
      </c>
      <c r="K40" s="34"/>
      <c r="L40" s="37"/>
    </row>
    <row r="41" spans="1:12" ht="15">
      <c r="A41" s="32" t="s">
        <v>177</v>
      </c>
      <c r="B41" s="33">
        <v>1.6</v>
      </c>
      <c r="C41" s="33">
        <v>23.6</v>
      </c>
      <c r="D41" s="34">
        <v>309</v>
      </c>
      <c r="E41" s="35">
        <v>1.89</v>
      </c>
      <c r="F41" s="36">
        <v>0.161</v>
      </c>
      <c r="G41" s="27">
        <v>3044</v>
      </c>
      <c r="H41" s="27">
        <v>29715459</v>
      </c>
      <c r="I41" s="27">
        <v>9761.977332457293</v>
      </c>
      <c r="J41" s="70">
        <f t="shared" si="1"/>
        <v>26671.459</v>
      </c>
      <c r="K41" s="34"/>
      <c r="L41" s="37"/>
    </row>
    <row r="42" spans="1:12" ht="15">
      <c r="A42" s="32" t="s">
        <v>199</v>
      </c>
      <c r="B42" s="33">
        <v>0.2</v>
      </c>
      <c r="C42" s="33">
        <v>0</v>
      </c>
      <c r="D42" s="34">
        <v>3</v>
      </c>
      <c r="E42" s="35">
        <v>90.29</v>
      </c>
      <c r="F42" s="40">
        <v>-0.003</v>
      </c>
      <c r="G42" s="27">
        <v>12761</v>
      </c>
      <c r="H42" s="27">
        <v>39190093</v>
      </c>
      <c r="I42" s="27">
        <v>3071.083222318</v>
      </c>
      <c r="J42" s="70">
        <f t="shared" si="1"/>
        <v>26429.093</v>
      </c>
      <c r="K42" s="34"/>
      <c r="L42" s="37"/>
    </row>
    <row r="43" spans="1:12" ht="15">
      <c r="A43" s="32" t="s">
        <v>261</v>
      </c>
      <c r="B43" s="33">
        <v>0</v>
      </c>
      <c r="C43" s="33">
        <v>5.5</v>
      </c>
      <c r="D43" s="34">
        <v>17</v>
      </c>
      <c r="E43" s="35">
        <v>0.05</v>
      </c>
      <c r="F43" s="40">
        <v>0.001</v>
      </c>
      <c r="G43" s="27">
        <v>12</v>
      </c>
      <c r="H43" s="27">
        <v>25366187</v>
      </c>
      <c r="I43" s="27">
        <v>2113848.9166666665</v>
      </c>
      <c r="J43" s="70">
        <f t="shared" si="1"/>
        <v>25354.187</v>
      </c>
      <c r="K43" s="34"/>
      <c r="L43" s="37"/>
    </row>
    <row r="44" spans="1:12" ht="15">
      <c r="A44" s="32" t="s">
        <v>133</v>
      </c>
      <c r="B44" s="33">
        <v>0.9</v>
      </c>
      <c r="C44" s="33">
        <v>3.4</v>
      </c>
      <c r="D44" s="34">
        <v>11</v>
      </c>
      <c r="E44" s="35">
        <v>77.35</v>
      </c>
      <c r="F44" s="36">
        <v>-0.004</v>
      </c>
      <c r="G44" s="27">
        <v>32366</v>
      </c>
      <c r="H44" s="27">
        <v>55781181</v>
      </c>
      <c r="I44" s="27">
        <v>1723.449947475746</v>
      </c>
      <c r="J44" s="70">
        <f t="shared" si="1"/>
        <v>23415.180999999997</v>
      </c>
      <c r="K44" s="34"/>
      <c r="L44" s="37"/>
    </row>
    <row r="45" spans="1:12" ht="15">
      <c r="A45" s="32" t="s">
        <v>187</v>
      </c>
      <c r="B45" s="33">
        <v>1.5</v>
      </c>
      <c r="C45" s="33">
        <v>14</v>
      </c>
      <c r="D45" s="34">
        <v>4</v>
      </c>
      <c r="E45" s="35">
        <v>1.69</v>
      </c>
      <c r="F45" s="36">
        <v>0.113</v>
      </c>
      <c r="G45" s="27">
        <v>5003</v>
      </c>
      <c r="H45" s="27">
        <v>26451118</v>
      </c>
      <c r="I45" s="27">
        <v>5287.051369178493</v>
      </c>
      <c r="J45" s="70">
        <f t="shared" si="1"/>
        <v>21448.118</v>
      </c>
      <c r="K45" s="34"/>
      <c r="L45" s="37"/>
    </row>
    <row r="46" spans="1:12" ht="15">
      <c r="A46" s="32" t="s">
        <v>156</v>
      </c>
      <c r="B46" s="33">
        <v>4.1</v>
      </c>
      <c r="C46" s="33">
        <v>3.8</v>
      </c>
      <c r="D46" s="34">
        <v>56</v>
      </c>
      <c r="E46" s="35">
        <v>9.21</v>
      </c>
      <c r="F46" s="36">
        <v>0.022</v>
      </c>
      <c r="G46" s="27">
        <v>5018</v>
      </c>
      <c r="H46" s="27">
        <v>25919134</v>
      </c>
      <c r="I46" s="27">
        <v>5165.231964926265</v>
      </c>
      <c r="J46" s="70">
        <f t="shared" si="1"/>
        <v>20901.134</v>
      </c>
      <c r="K46" s="34"/>
      <c r="L46" s="37"/>
    </row>
    <row r="47" spans="1:12" ht="15">
      <c r="A47" s="32" t="s">
        <v>102</v>
      </c>
      <c r="B47" s="33">
        <v>0.8</v>
      </c>
      <c r="C47" s="33">
        <v>5.7</v>
      </c>
      <c r="D47" s="34">
        <v>33</v>
      </c>
      <c r="E47" s="35">
        <v>67.72</v>
      </c>
      <c r="F47" s="36">
        <v>-0.001</v>
      </c>
      <c r="G47" s="27">
        <v>40261</v>
      </c>
      <c r="H47" s="27">
        <v>60596993</v>
      </c>
      <c r="I47" s="27">
        <v>1505.1040212612702</v>
      </c>
      <c r="J47" s="70">
        <f t="shared" si="1"/>
        <v>20335.993000000002</v>
      </c>
      <c r="K47" s="34"/>
      <c r="L47" s="37"/>
    </row>
    <row r="48" spans="1:12" ht="15">
      <c r="A48" s="32" t="s">
        <v>233</v>
      </c>
      <c r="B48" s="33">
        <v>0.1</v>
      </c>
      <c r="C48" s="33">
        <v>1.2</v>
      </c>
      <c r="D48" s="34">
        <v>16</v>
      </c>
      <c r="E48" s="35">
        <v>5.12</v>
      </c>
      <c r="F48" s="40">
        <v>0.007</v>
      </c>
      <c r="G48" s="27">
        <v>589</v>
      </c>
      <c r="H48" s="27">
        <v>20464138</v>
      </c>
      <c r="I48" s="27">
        <v>34743.867572156196</v>
      </c>
      <c r="J48" s="70">
        <f t="shared" si="1"/>
        <v>19875.138</v>
      </c>
      <c r="K48" s="34"/>
      <c r="L48" s="37"/>
    </row>
    <row r="49" spans="1:12" ht="15">
      <c r="A49" s="32" t="s">
        <v>72</v>
      </c>
      <c r="B49" s="33">
        <v>2.7</v>
      </c>
      <c r="C49" s="33">
        <v>2.1</v>
      </c>
      <c r="D49" s="34" t="s">
        <v>29</v>
      </c>
      <c r="E49" s="35">
        <v>6.06</v>
      </c>
      <c r="F49" s="36">
        <v>0.012</v>
      </c>
      <c r="G49" s="27">
        <v>4568</v>
      </c>
      <c r="H49" s="27">
        <v>24033000</v>
      </c>
      <c r="I49" s="27">
        <v>5261.164623467601</v>
      </c>
      <c r="J49" s="70">
        <f t="shared" si="1"/>
        <v>19465</v>
      </c>
      <c r="K49" s="34"/>
      <c r="L49" s="37"/>
    </row>
    <row r="50" spans="1:12" ht="15">
      <c r="A50" s="32" t="s">
        <v>222</v>
      </c>
      <c r="B50" s="33">
        <v>1.3</v>
      </c>
      <c r="C50" s="33">
        <v>11.4</v>
      </c>
      <c r="D50" s="34">
        <v>64</v>
      </c>
      <c r="E50" s="35">
        <v>7.62</v>
      </c>
      <c r="F50" s="40">
        <v>0.02</v>
      </c>
      <c r="G50" s="27">
        <v>2026</v>
      </c>
      <c r="H50" s="27">
        <v>20869505</v>
      </c>
      <c r="I50" s="27">
        <v>10300.841559723593</v>
      </c>
      <c r="J50" s="70">
        <f t="shared" si="1"/>
        <v>18843.505</v>
      </c>
      <c r="K50" s="34"/>
      <c r="L50" s="37"/>
    </row>
    <row r="51" spans="1:12" ht="15">
      <c r="A51" s="32" t="s">
        <v>36</v>
      </c>
      <c r="B51" s="33">
        <v>10.8</v>
      </c>
      <c r="C51" s="33">
        <v>5.7</v>
      </c>
      <c r="D51" s="34">
        <v>1</v>
      </c>
      <c r="E51" s="35">
        <v>92.91</v>
      </c>
      <c r="F51" s="36">
        <v>0.011</v>
      </c>
      <c r="G51" s="27">
        <v>24228</v>
      </c>
      <c r="H51" s="27">
        <v>41467500</v>
      </c>
      <c r="I51" s="27">
        <v>1711.5527488855869</v>
      </c>
      <c r="J51" s="70">
        <f t="shared" si="1"/>
        <v>17239.5</v>
      </c>
      <c r="K51" s="34"/>
      <c r="L51" s="37"/>
    </row>
    <row r="52" spans="1:12" ht="15">
      <c r="A52" s="32" t="s">
        <v>137</v>
      </c>
      <c r="B52" s="33">
        <v>0.6</v>
      </c>
      <c r="C52" s="33">
        <v>6.4</v>
      </c>
      <c r="D52" s="34">
        <v>41</v>
      </c>
      <c r="E52" s="35">
        <v>24.66</v>
      </c>
      <c r="F52" s="36">
        <v>-0.008</v>
      </c>
      <c r="G52" s="27">
        <v>812</v>
      </c>
      <c r="H52" s="27">
        <v>16492359</v>
      </c>
      <c r="I52" s="27">
        <v>20310.786945812808</v>
      </c>
      <c r="J52" s="70">
        <f t="shared" si="1"/>
        <v>15680.359</v>
      </c>
      <c r="K52" s="34"/>
      <c r="L52" s="37"/>
    </row>
    <row r="53" spans="1:12" ht="15">
      <c r="A53" s="32" t="s">
        <v>236</v>
      </c>
      <c r="B53" s="33">
        <v>17</v>
      </c>
      <c r="C53" s="33">
        <v>6.4</v>
      </c>
      <c r="D53" s="34">
        <v>31</v>
      </c>
      <c r="E53" s="35">
        <v>51.42</v>
      </c>
      <c r="F53" s="40">
        <v>0.039</v>
      </c>
      <c r="G53" s="27">
        <v>27100</v>
      </c>
      <c r="H53" s="27">
        <v>42235298</v>
      </c>
      <c r="I53" s="27">
        <v>1558.4980811808118</v>
      </c>
      <c r="J53" s="70">
        <f t="shared" si="1"/>
        <v>15135.298000000003</v>
      </c>
      <c r="K53" s="34"/>
      <c r="L53" s="37"/>
    </row>
    <row r="54" spans="1:12" ht="15">
      <c r="A54" s="32" t="s">
        <v>221</v>
      </c>
      <c r="B54" s="33">
        <v>0.4</v>
      </c>
      <c r="C54" s="33">
        <v>2.3</v>
      </c>
      <c r="D54" s="34">
        <v>6</v>
      </c>
      <c r="E54" s="35">
        <v>67.77</v>
      </c>
      <c r="F54" s="40">
        <v>-0.027</v>
      </c>
      <c r="G54" s="27">
        <v>25016</v>
      </c>
      <c r="H54" s="27">
        <v>39223193</v>
      </c>
      <c r="I54" s="27">
        <v>1567.9242484809722</v>
      </c>
      <c r="J54" s="70">
        <f t="shared" si="1"/>
        <v>14207.193</v>
      </c>
      <c r="K54" s="34"/>
      <c r="L54" s="37"/>
    </row>
    <row r="55" spans="1:12" ht="15">
      <c r="A55" s="32" t="s">
        <v>183</v>
      </c>
      <c r="B55" s="33">
        <v>0.1</v>
      </c>
      <c r="C55" s="33">
        <v>10</v>
      </c>
      <c r="D55" s="34">
        <v>28</v>
      </c>
      <c r="E55" s="35">
        <v>0.4</v>
      </c>
      <c r="F55" s="36">
        <v>0.054</v>
      </c>
      <c r="G55" s="27">
        <v>314</v>
      </c>
      <c r="H55" s="27">
        <v>14485881</v>
      </c>
      <c r="I55" s="27">
        <v>46133.37898089172</v>
      </c>
      <c r="J55" s="70">
        <f t="shared" si="1"/>
        <v>14171.881</v>
      </c>
      <c r="K55" s="34"/>
      <c r="L55" s="37"/>
    </row>
    <row r="56" spans="1:12" ht="15">
      <c r="A56" s="32" t="s">
        <v>255</v>
      </c>
      <c r="B56" s="33">
        <v>10.1</v>
      </c>
      <c r="C56" s="33">
        <v>12.3</v>
      </c>
      <c r="D56" s="34">
        <v>2</v>
      </c>
      <c r="E56" s="35">
        <v>94.65</v>
      </c>
      <c r="F56" s="40">
        <v>0.02</v>
      </c>
      <c r="G56" s="27">
        <v>14583</v>
      </c>
      <c r="H56" s="27">
        <v>28715855</v>
      </c>
      <c r="I56" s="27">
        <v>1969.1322087361996</v>
      </c>
      <c r="J56" s="70">
        <f t="shared" si="1"/>
        <v>14132.855</v>
      </c>
      <c r="K56" s="34"/>
      <c r="L56" s="37"/>
    </row>
    <row r="57" spans="1:12" ht="15">
      <c r="A57" s="32" t="s">
        <v>218</v>
      </c>
      <c r="B57" s="33">
        <v>0</v>
      </c>
      <c r="C57" s="33">
        <v>0</v>
      </c>
      <c r="D57" s="34">
        <v>17</v>
      </c>
      <c r="E57" s="35">
        <v>0.05</v>
      </c>
      <c r="F57" s="40">
        <v>0.042</v>
      </c>
      <c r="G57" s="27">
        <v>2</v>
      </c>
      <c r="H57" s="27">
        <v>14130792</v>
      </c>
      <c r="I57" s="27">
        <f>H57/G57</f>
        <v>7065396</v>
      </c>
      <c r="J57" s="70">
        <f t="shared" si="1"/>
        <v>14128.792</v>
      </c>
      <c r="K57" s="34"/>
      <c r="L57" s="37"/>
    </row>
    <row r="58" spans="1:12" ht="15">
      <c r="A58" s="32" t="s">
        <v>158</v>
      </c>
      <c r="B58" s="33">
        <v>0.8</v>
      </c>
      <c r="C58" s="33">
        <v>3.2</v>
      </c>
      <c r="D58" s="34">
        <v>37</v>
      </c>
      <c r="E58" s="35">
        <v>1.84</v>
      </c>
      <c r="F58" s="36">
        <v>0.025</v>
      </c>
      <c r="G58" s="27">
        <v>991</v>
      </c>
      <c r="H58" s="27">
        <v>14558463</v>
      </c>
      <c r="I58" s="27">
        <v>14690.679112008072</v>
      </c>
      <c r="J58" s="70">
        <f t="shared" si="1"/>
        <v>13567.463</v>
      </c>
      <c r="K58" s="34"/>
      <c r="L58" s="37"/>
    </row>
    <row r="59" spans="1:12" ht="15">
      <c r="A59" s="32" t="s">
        <v>61</v>
      </c>
      <c r="B59" s="33">
        <v>0.5</v>
      </c>
      <c r="C59" s="33">
        <v>11.9</v>
      </c>
      <c r="D59" s="34">
        <v>30</v>
      </c>
      <c r="E59" s="35">
        <v>1.19</v>
      </c>
      <c r="F59" s="36">
        <v>0.047</v>
      </c>
      <c r="G59" s="27">
        <v>60</v>
      </c>
      <c r="H59" s="27">
        <v>13250035</v>
      </c>
      <c r="I59" s="27">
        <v>220833.91666666666</v>
      </c>
      <c r="J59" s="70">
        <f t="shared" si="1"/>
        <v>13190.035</v>
      </c>
      <c r="K59" s="34"/>
      <c r="L59" s="37"/>
    </row>
    <row r="60" spans="1:12" ht="15">
      <c r="A60" s="32" t="s">
        <v>211</v>
      </c>
      <c r="B60" s="33">
        <v>0.1</v>
      </c>
      <c r="C60" s="33">
        <v>1.6</v>
      </c>
      <c r="D60" s="34">
        <v>27</v>
      </c>
      <c r="E60" s="35">
        <v>4.76</v>
      </c>
      <c r="F60" s="40">
        <v>0.023</v>
      </c>
      <c r="G60" s="27">
        <v>351</v>
      </c>
      <c r="H60" s="27">
        <v>12166453</v>
      </c>
      <c r="I60" s="27">
        <v>34662.25925925926</v>
      </c>
      <c r="J60" s="70">
        <f t="shared" si="1"/>
        <v>11815.453</v>
      </c>
      <c r="K60" s="34"/>
      <c r="L60" s="37"/>
    </row>
    <row r="61" spans="1:12" ht="15">
      <c r="A61" s="32" t="s">
        <v>242</v>
      </c>
      <c r="B61" s="33">
        <v>0</v>
      </c>
      <c r="C61" s="33">
        <v>7.4</v>
      </c>
      <c r="D61" s="34">
        <v>15</v>
      </c>
      <c r="E61" s="35">
        <v>0.22</v>
      </c>
      <c r="F61" s="40">
        <v>0.005</v>
      </c>
      <c r="G61" s="27">
        <v>21</v>
      </c>
      <c r="H61" s="27">
        <v>10928892</v>
      </c>
      <c r="I61" s="27">
        <v>520423.4285714286</v>
      </c>
      <c r="J61" s="70">
        <f t="shared" si="1"/>
        <v>10907.892</v>
      </c>
      <c r="K61" s="34"/>
      <c r="L61" s="37"/>
    </row>
    <row r="62" spans="1:12" ht="15">
      <c r="A62" s="32" t="s">
        <v>59</v>
      </c>
      <c r="B62" s="33">
        <v>8</v>
      </c>
      <c r="C62" s="33">
        <v>2.4</v>
      </c>
      <c r="D62" s="34">
        <v>28</v>
      </c>
      <c r="E62" s="35">
        <v>18.36</v>
      </c>
      <c r="F62" s="36">
        <v>0.02</v>
      </c>
      <c r="G62" s="27">
        <v>5140</v>
      </c>
      <c r="H62" s="27">
        <v>15751319</v>
      </c>
      <c r="I62" s="27">
        <v>3064.4589494163424</v>
      </c>
      <c r="J62" s="70">
        <f t="shared" si="1"/>
        <v>10611.319</v>
      </c>
      <c r="K62" s="34"/>
      <c r="L62" s="37"/>
    </row>
    <row r="63" spans="1:12" ht="15">
      <c r="A63" s="32" t="s">
        <v>91</v>
      </c>
      <c r="B63" s="33">
        <v>6.1</v>
      </c>
      <c r="C63" s="33">
        <v>6.9</v>
      </c>
      <c r="D63" s="34">
        <v>1</v>
      </c>
      <c r="E63" s="35">
        <v>97.36</v>
      </c>
      <c r="F63" s="36">
        <v>0.02</v>
      </c>
      <c r="G63" s="27">
        <v>5037</v>
      </c>
      <c r="H63" s="27">
        <v>14899509</v>
      </c>
      <c r="I63" s="27">
        <f>H63/G63</f>
        <v>2958.012507444908</v>
      </c>
      <c r="J63" s="70">
        <f t="shared" si="1"/>
        <v>9862.509</v>
      </c>
      <c r="K63" s="34"/>
      <c r="L63" s="37"/>
    </row>
    <row r="64" spans="1:12" ht="15">
      <c r="A64" s="32" t="s">
        <v>81</v>
      </c>
      <c r="B64" s="33">
        <v>9.2</v>
      </c>
      <c r="C64" s="33">
        <v>14.3</v>
      </c>
      <c r="D64" s="34">
        <v>34</v>
      </c>
      <c r="E64" s="35">
        <v>31.78</v>
      </c>
      <c r="F64" s="36">
        <v>0.037</v>
      </c>
      <c r="G64" s="27">
        <v>8823</v>
      </c>
      <c r="H64" s="27">
        <v>18200343</v>
      </c>
      <c r="I64" s="27">
        <v>2062.8293097585856</v>
      </c>
      <c r="J64" s="70">
        <f t="shared" si="1"/>
        <v>9377.343</v>
      </c>
      <c r="K64" s="34"/>
      <c r="L64" s="37"/>
    </row>
    <row r="65" spans="1:12" ht="15">
      <c r="A65" s="32" t="s">
        <v>198</v>
      </c>
      <c r="B65" s="33">
        <v>16.7</v>
      </c>
      <c r="C65" s="33">
        <v>9.4</v>
      </c>
      <c r="D65" s="34">
        <v>21</v>
      </c>
      <c r="E65" s="35">
        <v>93.19</v>
      </c>
      <c r="F65" s="40">
        <v>0.021</v>
      </c>
      <c r="G65" s="27">
        <v>81227</v>
      </c>
      <c r="H65" s="27">
        <v>90544498</v>
      </c>
      <c r="I65" s="27">
        <v>1114.7093700370567</v>
      </c>
      <c r="J65" s="70">
        <f t="shared" si="1"/>
        <v>9317.498000000007</v>
      </c>
      <c r="K65" s="34"/>
      <c r="L65" s="37"/>
    </row>
    <row r="66" spans="1:12" ht="15">
      <c r="A66" s="32" t="s">
        <v>197</v>
      </c>
      <c r="B66" s="33">
        <v>8.7</v>
      </c>
      <c r="C66" s="33">
        <v>6.9</v>
      </c>
      <c r="D66" s="34">
        <v>5</v>
      </c>
      <c r="E66" s="35">
        <v>90.06</v>
      </c>
      <c r="F66" s="40">
        <v>0.014</v>
      </c>
      <c r="G66" s="27">
        <v>21144</v>
      </c>
      <c r="H66" s="27">
        <v>29885322</v>
      </c>
      <c r="I66" s="27">
        <v>1413.4185584562997</v>
      </c>
      <c r="J66" s="70">
        <f t="shared" si="1"/>
        <v>8741.322</v>
      </c>
      <c r="K66" s="34"/>
      <c r="L66" s="37"/>
    </row>
    <row r="67" spans="1:12" ht="15">
      <c r="A67" s="32" t="s">
        <v>136</v>
      </c>
      <c r="B67" s="33">
        <v>0.2</v>
      </c>
      <c r="C67" s="33">
        <v>7.9</v>
      </c>
      <c r="D67" s="34">
        <v>14</v>
      </c>
      <c r="E67" s="35">
        <v>2.75</v>
      </c>
      <c r="F67" s="36">
        <v>0.008</v>
      </c>
      <c r="G67" s="27">
        <v>224</v>
      </c>
      <c r="H67" s="27">
        <v>8797930</v>
      </c>
      <c r="I67" s="27">
        <v>39276.47321428572</v>
      </c>
      <c r="J67" s="70">
        <f aca="true" t="shared" si="2" ref="J67:J98">(H67/1000)-G67</f>
        <v>8573.93</v>
      </c>
      <c r="K67" s="34"/>
      <c r="L67" s="37"/>
    </row>
    <row r="68" spans="1:12" ht="15">
      <c r="A68" s="32" t="s">
        <v>118</v>
      </c>
      <c r="B68" s="33">
        <v>1</v>
      </c>
      <c r="C68" s="33">
        <v>7</v>
      </c>
      <c r="D68" s="34">
        <v>29</v>
      </c>
      <c r="E68" s="35">
        <v>4.72</v>
      </c>
      <c r="F68" s="36">
        <v>0.049</v>
      </c>
      <c r="G68" s="27">
        <v>910</v>
      </c>
      <c r="H68" s="27">
        <v>9427100</v>
      </c>
      <c r="I68" s="27">
        <v>10359.45054945055</v>
      </c>
      <c r="J68" s="70">
        <f t="shared" si="2"/>
        <v>8517.1</v>
      </c>
      <c r="K68" s="34"/>
      <c r="L68" s="37"/>
    </row>
    <row r="69" spans="1:12" ht="15">
      <c r="A69" s="32" t="s">
        <v>41</v>
      </c>
      <c r="B69" s="33">
        <v>0.1</v>
      </c>
      <c r="C69" s="33">
        <v>3.9</v>
      </c>
      <c r="D69" s="34">
        <v>25</v>
      </c>
      <c r="E69" s="35">
        <v>4.64</v>
      </c>
      <c r="F69" s="36">
        <v>0.034</v>
      </c>
      <c r="G69" s="27">
        <v>58</v>
      </c>
      <c r="H69" s="27">
        <v>8411360</v>
      </c>
      <c r="I69" s="27">
        <v>145023.44827586206</v>
      </c>
      <c r="J69" s="70">
        <f t="shared" si="2"/>
        <v>8353.36</v>
      </c>
      <c r="K69" s="34"/>
      <c r="L69" s="37"/>
    </row>
    <row r="70" spans="1:12" ht="15">
      <c r="A70" s="32" t="s">
        <v>178</v>
      </c>
      <c r="B70" s="33">
        <v>4.5</v>
      </c>
      <c r="C70" s="33">
        <v>-0.6</v>
      </c>
      <c r="D70" s="34">
        <v>12</v>
      </c>
      <c r="E70" s="35">
        <v>55.93</v>
      </c>
      <c r="F70" s="36">
        <v>-0.009</v>
      </c>
      <c r="G70" s="27">
        <v>8102</v>
      </c>
      <c r="H70" s="27">
        <v>15972738</v>
      </c>
      <c r="I70" s="27">
        <v>1971.456183658356</v>
      </c>
      <c r="J70" s="70">
        <f t="shared" si="2"/>
        <v>7870.737999999999</v>
      </c>
      <c r="K70" s="34"/>
      <c r="L70" s="37"/>
    </row>
    <row r="71" spans="1:12" ht="15">
      <c r="A71" s="32" t="s">
        <v>247</v>
      </c>
      <c r="B71" s="33">
        <v>46.3</v>
      </c>
      <c r="C71" s="33">
        <v>3.6</v>
      </c>
      <c r="D71" s="34">
        <v>5</v>
      </c>
      <c r="E71" s="35">
        <v>88.65</v>
      </c>
      <c r="F71" s="40">
        <v>0.029</v>
      </c>
      <c r="G71" s="27">
        <v>22216</v>
      </c>
      <c r="H71" s="27">
        <v>29830737</v>
      </c>
      <c r="I71" s="27">
        <v>1342.7591375585164</v>
      </c>
      <c r="J71" s="70">
        <f t="shared" si="2"/>
        <v>7614.737000000001</v>
      </c>
      <c r="K71" s="34"/>
      <c r="L71" s="37"/>
    </row>
    <row r="72" spans="1:12" ht="15">
      <c r="A72" s="32" t="s">
        <v>33</v>
      </c>
      <c r="B72" s="33">
        <v>16.4</v>
      </c>
      <c r="C72" s="33">
        <v>2.7</v>
      </c>
      <c r="D72" s="34">
        <v>2</v>
      </c>
      <c r="E72" s="35">
        <v>94.07</v>
      </c>
      <c r="F72" s="36">
        <v>0.035</v>
      </c>
      <c r="G72" s="27">
        <v>9800</v>
      </c>
      <c r="H72" s="27">
        <v>17235659</v>
      </c>
      <c r="I72" s="27">
        <v>1758.7407142857144</v>
      </c>
      <c r="J72" s="70">
        <f t="shared" si="2"/>
        <v>7435.659</v>
      </c>
      <c r="K72" s="34"/>
      <c r="L72" s="37"/>
    </row>
    <row r="73" spans="1:12" ht="15">
      <c r="A73" s="32" t="s">
        <v>46</v>
      </c>
      <c r="B73" s="33">
        <v>1.5</v>
      </c>
      <c r="C73" s="33">
        <v>5.8</v>
      </c>
      <c r="D73" s="34">
        <v>5</v>
      </c>
      <c r="E73" s="35">
        <v>78.7</v>
      </c>
      <c r="F73" s="36">
        <v>0.01</v>
      </c>
      <c r="G73" s="27">
        <v>2751</v>
      </c>
      <c r="H73" s="27">
        <v>9973382</v>
      </c>
      <c r="I73" s="27">
        <v>3625.3660487095603</v>
      </c>
      <c r="J73" s="70">
        <f t="shared" si="2"/>
        <v>7222.382</v>
      </c>
      <c r="K73" s="34"/>
      <c r="L73" s="37"/>
    </row>
    <row r="74" spans="1:12" ht="15">
      <c r="A74" s="32" t="s">
        <v>262</v>
      </c>
      <c r="B74" s="33">
        <v>1.4</v>
      </c>
      <c r="C74" s="33">
        <v>4.1</v>
      </c>
      <c r="D74" s="34" t="s">
        <v>29</v>
      </c>
      <c r="E74" s="35">
        <v>67.87</v>
      </c>
      <c r="F74" s="40">
        <v>0.008</v>
      </c>
      <c r="G74" s="27">
        <v>3555</v>
      </c>
      <c r="H74" s="27">
        <v>10762337</v>
      </c>
      <c r="I74" s="27">
        <v>3027.380309423347</v>
      </c>
      <c r="J74" s="70">
        <f t="shared" si="2"/>
        <v>7207.3369999999995</v>
      </c>
      <c r="K74" s="34"/>
      <c r="L74" s="37"/>
    </row>
    <row r="75" spans="1:12" ht="15">
      <c r="A75" s="32" t="s">
        <v>235</v>
      </c>
      <c r="B75" s="33">
        <v>0.1</v>
      </c>
      <c r="C75" s="33">
        <v>15.3</v>
      </c>
      <c r="D75" s="34">
        <v>27</v>
      </c>
      <c r="E75" s="35">
        <v>1.38</v>
      </c>
      <c r="F75" s="40">
        <v>-0.04</v>
      </c>
      <c r="G75" s="27">
        <v>67</v>
      </c>
      <c r="H75" s="27">
        <v>7133677</v>
      </c>
      <c r="I75" s="27">
        <v>106472.79104477612</v>
      </c>
      <c r="J75" s="70">
        <f t="shared" si="2"/>
        <v>7066.677</v>
      </c>
      <c r="K75" s="34"/>
      <c r="L75" s="37"/>
    </row>
    <row r="76" spans="1:12" ht="15">
      <c r="A76" s="32" t="s">
        <v>149</v>
      </c>
      <c r="B76" s="33">
        <v>0.3</v>
      </c>
      <c r="C76" s="33">
        <v>4.6</v>
      </c>
      <c r="D76" s="34">
        <v>28</v>
      </c>
      <c r="E76" s="35">
        <v>2.54</v>
      </c>
      <c r="F76" s="36">
        <v>0.039</v>
      </c>
      <c r="G76" s="27">
        <v>124</v>
      </c>
      <c r="H76" s="27">
        <v>6981828</v>
      </c>
      <c r="I76" s="27">
        <v>56305.06451612903</v>
      </c>
      <c r="J76" s="70">
        <f t="shared" si="2"/>
        <v>6857.828</v>
      </c>
      <c r="K76" s="34"/>
      <c r="L76" s="37"/>
    </row>
    <row r="77" spans="1:12" ht="15">
      <c r="A77" s="32" t="s">
        <v>63</v>
      </c>
      <c r="B77" s="33">
        <v>10.8</v>
      </c>
      <c r="C77" s="33">
        <v>0.3</v>
      </c>
      <c r="D77" s="34">
        <v>16</v>
      </c>
      <c r="E77" s="35">
        <v>75.73</v>
      </c>
      <c r="F77" s="36">
        <v>0</v>
      </c>
      <c r="G77" s="27">
        <v>27580</v>
      </c>
      <c r="H77" s="27">
        <v>33928551</v>
      </c>
      <c r="I77" s="27">
        <v>1230.1867657722987</v>
      </c>
      <c r="J77" s="70">
        <f t="shared" si="2"/>
        <v>6348.5509999999995</v>
      </c>
      <c r="K77" s="34"/>
      <c r="L77" s="37"/>
    </row>
    <row r="78" spans="1:12" ht="15">
      <c r="A78" s="32" t="s">
        <v>69</v>
      </c>
      <c r="B78" s="33">
        <v>5.1</v>
      </c>
      <c r="C78" s="33">
        <v>1.1</v>
      </c>
      <c r="D78" s="34">
        <v>4</v>
      </c>
      <c r="E78" s="35">
        <v>10.05</v>
      </c>
      <c r="F78" s="36">
        <v>0</v>
      </c>
      <c r="G78" s="27">
        <v>1534</v>
      </c>
      <c r="H78" s="27">
        <v>7701000</v>
      </c>
      <c r="I78" s="27">
        <v>5020.208604954368</v>
      </c>
      <c r="J78" s="70">
        <f t="shared" si="2"/>
        <v>6167</v>
      </c>
      <c r="K78" s="34"/>
      <c r="L78" s="37"/>
    </row>
    <row r="79" spans="1:12" ht="15">
      <c r="A79" s="32" t="s">
        <v>144</v>
      </c>
      <c r="B79" s="33">
        <v>1.2</v>
      </c>
      <c r="C79" s="33">
        <v>8.8</v>
      </c>
      <c r="D79" s="34">
        <v>134</v>
      </c>
      <c r="E79" s="35">
        <v>1.85</v>
      </c>
      <c r="F79" s="36">
        <v>0.059</v>
      </c>
      <c r="G79" s="27">
        <v>1080</v>
      </c>
      <c r="H79" s="27">
        <v>6964623</v>
      </c>
      <c r="I79" s="27">
        <v>6448.725</v>
      </c>
      <c r="J79" s="70">
        <f t="shared" si="2"/>
        <v>5884.623</v>
      </c>
      <c r="K79" s="34"/>
      <c r="L79" s="37"/>
    </row>
    <row r="80" spans="1:12" ht="15">
      <c r="A80" s="32" t="s">
        <v>132</v>
      </c>
      <c r="B80" s="33">
        <v>0.2</v>
      </c>
      <c r="C80" s="33">
        <v>2.5</v>
      </c>
      <c r="D80" s="34">
        <v>40</v>
      </c>
      <c r="E80" s="35">
        <v>2.25</v>
      </c>
      <c r="F80" s="36">
        <v>0.028</v>
      </c>
      <c r="G80" s="27">
        <v>197</v>
      </c>
      <c r="H80" s="27">
        <v>6017886</v>
      </c>
      <c r="I80" s="27">
        <v>30547.644670050762</v>
      </c>
      <c r="J80" s="70">
        <f t="shared" si="2"/>
        <v>5820.886</v>
      </c>
      <c r="K80" s="34"/>
      <c r="L80" s="37"/>
    </row>
    <row r="81" spans="1:12" ht="15">
      <c r="A81" s="32" t="s">
        <v>85</v>
      </c>
      <c r="B81" s="33">
        <v>1.1</v>
      </c>
      <c r="C81" s="33">
        <v>-0.8</v>
      </c>
      <c r="D81" s="34">
        <v>5</v>
      </c>
      <c r="E81" s="35">
        <v>53.22</v>
      </c>
      <c r="F81" s="36">
        <v>-0.03</v>
      </c>
      <c r="G81" s="27">
        <v>4588</v>
      </c>
      <c r="H81" s="27">
        <v>10066401</v>
      </c>
      <c r="I81" s="27">
        <v>2194.07170880558</v>
      </c>
      <c r="J81" s="70">
        <f t="shared" si="2"/>
        <v>5478.401</v>
      </c>
      <c r="K81" s="34"/>
      <c r="L81" s="37"/>
    </row>
    <row r="82" spans="1:12" ht="15">
      <c r="A82" s="32" t="s">
        <v>250</v>
      </c>
      <c r="B82" s="33">
        <v>8.5</v>
      </c>
      <c r="C82" s="33">
        <v>0.3</v>
      </c>
      <c r="D82" s="34">
        <v>27</v>
      </c>
      <c r="E82" s="35">
        <v>67.63</v>
      </c>
      <c r="F82" s="40">
        <v>-0.006</v>
      </c>
      <c r="G82" s="27">
        <v>54003</v>
      </c>
      <c r="H82" s="27">
        <v>59331486</v>
      </c>
      <c r="I82" s="27">
        <v>1098.6701849897229</v>
      </c>
      <c r="J82" s="70">
        <f t="shared" si="2"/>
        <v>5328.485999999997</v>
      </c>
      <c r="K82" s="34"/>
      <c r="L82" s="37"/>
    </row>
    <row r="83" spans="1:12" ht="15">
      <c r="A83" s="32" t="s">
        <v>83</v>
      </c>
      <c r="B83" s="33">
        <v>4.6</v>
      </c>
      <c r="C83" s="33">
        <v>6.5</v>
      </c>
      <c r="D83" s="34">
        <v>2</v>
      </c>
      <c r="E83" s="35">
        <v>46.88</v>
      </c>
      <c r="F83" s="36">
        <v>0</v>
      </c>
      <c r="G83" s="27">
        <v>6294</v>
      </c>
      <c r="H83" s="27">
        <v>11516190</v>
      </c>
      <c r="I83" s="27">
        <v>1829.7092469018112</v>
      </c>
      <c r="J83" s="70">
        <f t="shared" si="2"/>
        <v>5222.1900000000005</v>
      </c>
      <c r="K83" s="34"/>
      <c r="L83" s="37"/>
    </row>
    <row r="84" spans="1:12" ht="15">
      <c r="A84" s="32" t="s">
        <v>67</v>
      </c>
      <c r="B84" s="33">
        <v>13.5</v>
      </c>
      <c r="C84" s="33">
        <v>4</v>
      </c>
      <c r="D84" s="34">
        <v>72</v>
      </c>
      <c r="E84" s="35">
        <v>27.78</v>
      </c>
      <c r="F84" s="36">
        <v>0.017</v>
      </c>
      <c r="G84" s="27">
        <v>4700</v>
      </c>
      <c r="H84" s="27">
        <v>9887331</v>
      </c>
      <c r="I84" s="27">
        <v>2103.6874468085107</v>
      </c>
      <c r="J84" s="70">
        <f t="shared" si="2"/>
        <v>5187.331</v>
      </c>
      <c r="K84" s="34"/>
      <c r="L84" s="37"/>
    </row>
    <row r="85" spans="1:12" ht="15">
      <c r="A85" s="32" t="s">
        <v>244</v>
      </c>
      <c r="B85" s="33">
        <v>0</v>
      </c>
      <c r="C85" s="33">
        <v>14.2</v>
      </c>
      <c r="D85" s="34">
        <v>22</v>
      </c>
      <c r="E85" s="35">
        <v>2.66</v>
      </c>
      <c r="F85" s="40">
        <v>-0.013</v>
      </c>
      <c r="G85" s="27">
        <v>61</v>
      </c>
      <c r="H85" s="27">
        <v>5218906</v>
      </c>
      <c r="I85" s="27">
        <v>85555.83606557376</v>
      </c>
      <c r="J85" s="70">
        <f t="shared" si="2"/>
        <v>5157.906</v>
      </c>
      <c r="K85" s="34"/>
      <c r="L85" s="37"/>
    </row>
    <row r="86" spans="1:12" ht="15">
      <c r="A86" s="32" t="s">
        <v>89</v>
      </c>
      <c r="B86" s="33">
        <v>7.6</v>
      </c>
      <c r="C86" s="33">
        <v>3.2</v>
      </c>
      <c r="D86" s="34">
        <v>2</v>
      </c>
      <c r="E86" s="35">
        <v>95.15</v>
      </c>
      <c r="F86" s="36">
        <v>0.016</v>
      </c>
      <c r="G86" s="27">
        <v>4687</v>
      </c>
      <c r="H86" s="27">
        <v>9708026</v>
      </c>
      <c r="I86" s="27">
        <v>2071.2664817580544</v>
      </c>
      <c r="J86" s="70">
        <f t="shared" si="2"/>
        <v>5021.026</v>
      </c>
      <c r="K86" s="34"/>
      <c r="L86" s="37"/>
    </row>
    <row r="87" spans="1:12" ht="15">
      <c r="A87" s="32" t="s">
        <v>143</v>
      </c>
      <c r="B87" s="33">
        <v>0.6</v>
      </c>
      <c r="C87" s="33">
        <v>12.6</v>
      </c>
      <c r="D87" s="34">
        <v>27</v>
      </c>
      <c r="E87" s="35">
        <v>7.83</v>
      </c>
      <c r="F87" s="36">
        <v>-0.013</v>
      </c>
      <c r="G87" s="27">
        <v>298</v>
      </c>
      <c r="H87" s="27">
        <v>5188282</v>
      </c>
      <c r="I87" s="27">
        <v>17410.342281879195</v>
      </c>
      <c r="J87" s="70">
        <f t="shared" si="2"/>
        <v>4890.282</v>
      </c>
      <c r="K87" s="34"/>
      <c r="L87" s="37"/>
    </row>
    <row r="88" spans="1:12" ht="15">
      <c r="A88" s="32" t="s">
        <v>47</v>
      </c>
      <c r="B88" s="33">
        <v>1.1</v>
      </c>
      <c r="C88" s="33">
        <v>2.8</v>
      </c>
      <c r="D88" s="34">
        <v>10</v>
      </c>
      <c r="E88" s="35">
        <v>67.66</v>
      </c>
      <c r="F88" s="36">
        <v>-0.007</v>
      </c>
      <c r="G88" s="27">
        <v>5271</v>
      </c>
      <c r="H88" s="27">
        <v>10135688</v>
      </c>
      <c r="I88" s="27">
        <v>1922.9155757920698</v>
      </c>
      <c r="J88" s="70">
        <f t="shared" si="2"/>
        <v>4864.688</v>
      </c>
      <c r="K88" s="34"/>
      <c r="L88" s="37"/>
    </row>
    <row r="89" spans="1:12" ht="15">
      <c r="A89" s="32" t="s">
        <v>193</v>
      </c>
      <c r="B89" s="33">
        <v>0.1</v>
      </c>
      <c r="C89" s="33">
        <v>-1.3</v>
      </c>
      <c r="D89" s="34">
        <v>8</v>
      </c>
      <c r="E89" s="35">
        <v>1.94</v>
      </c>
      <c r="F89" s="40">
        <v>-0.017</v>
      </c>
      <c r="G89" s="27">
        <v>111</v>
      </c>
      <c r="H89" s="27">
        <v>4627000</v>
      </c>
      <c r="I89" s="27">
        <v>41684.68468468468</v>
      </c>
      <c r="J89" s="70">
        <f t="shared" si="2"/>
        <v>4516</v>
      </c>
      <c r="K89" s="34"/>
      <c r="L89" s="37"/>
    </row>
    <row r="90" spans="1:12" ht="15">
      <c r="A90" s="32" t="s">
        <v>196</v>
      </c>
      <c r="B90" s="33">
        <v>4.8</v>
      </c>
      <c r="C90" s="33">
        <v>3.8</v>
      </c>
      <c r="D90" s="34">
        <v>1</v>
      </c>
      <c r="E90" s="35">
        <v>97.95</v>
      </c>
      <c r="F90" s="40">
        <v>0.026</v>
      </c>
      <c r="G90" s="27">
        <v>2528</v>
      </c>
      <c r="H90" s="27">
        <v>6980320</v>
      </c>
      <c r="I90" s="27">
        <v>2761.2025316455697</v>
      </c>
      <c r="J90" s="70">
        <f t="shared" si="2"/>
        <v>4452.32</v>
      </c>
      <c r="K90" s="34"/>
      <c r="L90" s="37"/>
    </row>
    <row r="91" spans="1:12" ht="15">
      <c r="A91" s="32" t="s">
        <v>49</v>
      </c>
      <c r="B91" s="33">
        <v>4.2</v>
      </c>
      <c r="C91" s="33">
        <v>10.3</v>
      </c>
      <c r="D91" s="34">
        <v>13</v>
      </c>
      <c r="E91" s="35">
        <v>31.78</v>
      </c>
      <c r="F91" s="36">
        <v>0.035</v>
      </c>
      <c r="G91" s="27">
        <v>3500</v>
      </c>
      <c r="H91" s="27">
        <v>7902809</v>
      </c>
      <c r="I91" s="27">
        <v>2257.9454285714287</v>
      </c>
      <c r="J91" s="70">
        <f t="shared" si="2"/>
        <v>4402.809</v>
      </c>
      <c r="K91" s="34"/>
      <c r="L91" s="37"/>
    </row>
    <row r="92" spans="1:12" ht="15">
      <c r="A92" s="32" t="s">
        <v>40</v>
      </c>
      <c r="B92" s="33">
        <v>0.4</v>
      </c>
      <c r="C92" s="33">
        <v>1.3</v>
      </c>
      <c r="D92" s="34">
        <v>7</v>
      </c>
      <c r="E92" s="35">
        <v>89.77</v>
      </c>
      <c r="F92" s="36">
        <v>0.002</v>
      </c>
      <c r="G92" s="27">
        <v>4061</v>
      </c>
      <c r="H92" s="27">
        <v>8347849</v>
      </c>
      <c r="I92" s="27">
        <v>2055.6141344496427</v>
      </c>
      <c r="J92" s="70">
        <f t="shared" si="2"/>
        <v>4286.849</v>
      </c>
      <c r="K92" s="34"/>
      <c r="L92" s="37"/>
    </row>
    <row r="93" spans="1:12" ht="15">
      <c r="A93" s="32" t="s">
        <v>125</v>
      </c>
      <c r="B93" s="33">
        <v>2.7</v>
      </c>
      <c r="C93" s="33">
        <v>6</v>
      </c>
      <c r="D93" s="34">
        <v>2</v>
      </c>
      <c r="E93" s="35">
        <v>92.01</v>
      </c>
      <c r="F93" s="36">
        <v>-0.006</v>
      </c>
      <c r="G93" s="27">
        <v>5488</v>
      </c>
      <c r="H93" s="27">
        <v>9626550</v>
      </c>
      <c r="I93" s="27">
        <v>1754.1089650145773</v>
      </c>
      <c r="J93" s="70">
        <f t="shared" si="2"/>
        <v>4138.549999999999</v>
      </c>
      <c r="K93" s="34"/>
      <c r="L93" s="37"/>
    </row>
    <row r="94" spans="1:12" ht="15">
      <c r="A94" s="32" t="s">
        <v>108</v>
      </c>
      <c r="B94" s="33">
        <v>1.4</v>
      </c>
      <c r="C94" s="33">
        <v>2.3</v>
      </c>
      <c r="D94" s="34">
        <v>13</v>
      </c>
      <c r="E94" s="35">
        <v>62.47</v>
      </c>
      <c r="F94" s="36">
        <v>-0.004</v>
      </c>
      <c r="G94" s="27">
        <v>929</v>
      </c>
      <c r="H94" s="27">
        <v>5010697</v>
      </c>
      <c r="I94" s="27">
        <v>5393.64585575888</v>
      </c>
      <c r="J94" s="70">
        <f t="shared" si="2"/>
        <v>4081.697</v>
      </c>
      <c r="K94" s="34"/>
      <c r="L94" s="37"/>
    </row>
    <row r="95" spans="1:12" ht="15">
      <c r="A95" s="32" t="s">
        <v>213</v>
      </c>
      <c r="B95" s="33">
        <v>3.2</v>
      </c>
      <c r="C95" s="33">
        <v>2.9</v>
      </c>
      <c r="D95" s="34">
        <v>12</v>
      </c>
      <c r="E95" s="35">
        <v>11.72</v>
      </c>
      <c r="F95" s="40">
        <v>0.029</v>
      </c>
      <c r="G95" s="27">
        <v>1939</v>
      </c>
      <c r="H95" s="27">
        <v>6017780</v>
      </c>
      <c r="I95" s="27">
        <v>3103.548220732336</v>
      </c>
      <c r="J95" s="70">
        <f t="shared" si="2"/>
        <v>4078.7799999999997</v>
      </c>
      <c r="K95" s="34"/>
      <c r="L95" s="37"/>
    </row>
    <row r="96" spans="1:12" ht="15">
      <c r="A96" s="32" t="s">
        <v>154</v>
      </c>
      <c r="B96" s="33">
        <v>8.8</v>
      </c>
      <c r="C96" s="33">
        <v>3.9</v>
      </c>
      <c r="D96" s="34">
        <v>9</v>
      </c>
      <c r="E96" s="35">
        <v>62.77</v>
      </c>
      <c r="F96" s="36">
        <v>0.033</v>
      </c>
      <c r="G96" s="27">
        <v>16718</v>
      </c>
      <c r="H96" s="27">
        <v>20691738</v>
      </c>
      <c r="I96" s="27">
        <v>1237.6921880607729</v>
      </c>
      <c r="J96" s="70">
        <f t="shared" si="2"/>
        <v>3973.738000000001</v>
      </c>
      <c r="K96" s="34"/>
      <c r="L96" s="37"/>
    </row>
    <row r="97" spans="1:12" ht="15">
      <c r="A97" s="32" t="s">
        <v>39</v>
      </c>
      <c r="B97" s="33">
        <v>12.5</v>
      </c>
      <c r="C97" s="33">
        <v>-0.5</v>
      </c>
      <c r="D97" s="34">
        <v>10</v>
      </c>
      <c r="E97" s="35">
        <v>67.5</v>
      </c>
      <c r="F97" s="36">
        <v>0</v>
      </c>
      <c r="G97" s="27">
        <v>16800</v>
      </c>
      <c r="H97" s="27">
        <v>20608386</v>
      </c>
      <c r="I97" s="27">
        <v>1226.6896428571429</v>
      </c>
      <c r="J97" s="70">
        <f t="shared" si="2"/>
        <v>3808.3859999999986</v>
      </c>
      <c r="K97" s="34"/>
      <c r="L97" s="37"/>
    </row>
    <row r="98" spans="1:12" ht="15">
      <c r="A98" s="32" t="s">
        <v>95</v>
      </c>
      <c r="B98" s="33">
        <v>1.7</v>
      </c>
      <c r="C98" s="33">
        <v>7.9</v>
      </c>
      <c r="D98" s="34">
        <v>9</v>
      </c>
      <c r="E98" s="35">
        <v>47.43</v>
      </c>
      <c r="F98" s="36">
        <v>0.042</v>
      </c>
      <c r="G98" s="27">
        <v>1126</v>
      </c>
      <c r="H98" s="27">
        <v>4909569</v>
      </c>
      <c r="I98" s="27">
        <v>4360.185612788632</v>
      </c>
      <c r="J98" s="70">
        <f t="shared" si="2"/>
        <v>3783.5690000000004</v>
      </c>
      <c r="K98" s="34"/>
      <c r="L98" s="37"/>
    </row>
    <row r="99" spans="1:12" ht="15">
      <c r="A99" s="32" t="s">
        <v>53</v>
      </c>
      <c r="B99" s="33" t="s">
        <v>29</v>
      </c>
      <c r="C99" s="33" t="s">
        <v>29</v>
      </c>
      <c r="D99" s="34">
        <v>4</v>
      </c>
      <c r="E99" s="35">
        <v>35</v>
      </c>
      <c r="F99" s="36">
        <v>-0.01</v>
      </c>
      <c r="G99" s="27">
        <v>632</v>
      </c>
      <c r="H99" s="27">
        <v>4329808</v>
      </c>
      <c r="I99" s="27">
        <v>6850.962025316456</v>
      </c>
      <c r="J99" s="70">
        <f aca="true" t="shared" si="3" ref="J99:J130">(H99/1000)-G99</f>
        <v>3697.808</v>
      </c>
      <c r="K99" s="34"/>
      <c r="L99" s="37"/>
    </row>
    <row r="100" spans="1:12" ht="15">
      <c r="A100" s="32" t="s">
        <v>162</v>
      </c>
      <c r="B100" s="33">
        <v>0</v>
      </c>
      <c r="C100" s="33">
        <v>3.5</v>
      </c>
      <c r="D100" s="34">
        <v>14</v>
      </c>
      <c r="E100" s="35">
        <v>0.16</v>
      </c>
      <c r="F100" s="36">
        <v>-0.027</v>
      </c>
      <c r="G100" s="27">
        <v>12</v>
      </c>
      <c r="H100" s="27">
        <v>3455905</v>
      </c>
      <c r="I100" s="27">
        <v>287992.0833333333</v>
      </c>
      <c r="J100" s="70">
        <f t="shared" si="3"/>
        <v>3443.905</v>
      </c>
      <c r="K100" s="34"/>
      <c r="L100" s="37"/>
    </row>
    <row r="101" spans="1:12" ht="15">
      <c r="A101" s="32" t="s">
        <v>190</v>
      </c>
      <c r="B101" s="33">
        <v>0.3</v>
      </c>
      <c r="C101" s="33">
        <v>5.2</v>
      </c>
      <c r="D101" s="34">
        <v>25</v>
      </c>
      <c r="E101" s="35">
        <v>2.54</v>
      </c>
      <c r="F101" s="36">
        <v>0.04</v>
      </c>
      <c r="G101" s="27">
        <v>90</v>
      </c>
      <c r="H101" s="27">
        <v>3517471</v>
      </c>
      <c r="I101" s="27">
        <v>39083.01111111111</v>
      </c>
      <c r="J101" s="70">
        <f t="shared" si="3"/>
        <v>3427.471</v>
      </c>
      <c r="K101" s="34"/>
      <c r="L101" s="37"/>
    </row>
    <row r="102" spans="1:12" ht="15">
      <c r="A102" s="32" t="s">
        <v>214</v>
      </c>
      <c r="B102" s="33">
        <v>7.8</v>
      </c>
      <c r="C102" s="33">
        <v>4.6</v>
      </c>
      <c r="D102" s="34">
        <v>21</v>
      </c>
      <c r="E102" s="35">
        <v>14.6</v>
      </c>
      <c r="F102" s="40">
        <v>0.029</v>
      </c>
      <c r="G102" s="27">
        <v>595</v>
      </c>
      <c r="H102" s="27">
        <v>3885328</v>
      </c>
      <c r="I102" s="27">
        <v>6529.963025210084</v>
      </c>
      <c r="J102" s="70">
        <f t="shared" si="3"/>
        <v>3290.328</v>
      </c>
      <c r="K102" s="34"/>
      <c r="L102" s="37"/>
    </row>
    <row r="103" spans="1:12" ht="15">
      <c r="A103" s="32" t="s">
        <v>200</v>
      </c>
      <c r="B103" s="33">
        <v>3.1</v>
      </c>
      <c r="C103" s="33">
        <v>2.5</v>
      </c>
      <c r="D103" s="34">
        <v>4</v>
      </c>
      <c r="E103" s="35">
        <v>94.39</v>
      </c>
      <c r="F103" s="40">
        <v>-0.001</v>
      </c>
      <c r="G103" s="27">
        <v>6661</v>
      </c>
      <c r="H103" s="27">
        <v>9776944</v>
      </c>
      <c r="I103" s="27">
        <v>1467.789220837712</v>
      </c>
      <c r="J103" s="70">
        <f t="shared" si="3"/>
        <v>3115.9439999999995</v>
      </c>
      <c r="K103" s="34"/>
      <c r="L103" s="37"/>
    </row>
    <row r="104" spans="1:12" ht="15">
      <c r="A104" s="32" t="s">
        <v>215</v>
      </c>
      <c r="B104" s="33">
        <v>1.5</v>
      </c>
      <c r="C104" s="33">
        <v>1.3</v>
      </c>
      <c r="D104" s="34">
        <v>1</v>
      </c>
      <c r="E104" s="35">
        <v>82.94</v>
      </c>
      <c r="F104" s="40">
        <v>-0.007</v>
      </c>
      <c r="G104" s="27">
        <v>2517</v>
      </c>
      <c r="H104" s="27">
        <v>5456375</v>
      </c>
      <c r="I104" s="27">
        <v>2167.808899483512</v>
      </c>
      <c r="J104" s="70">
        <f t="shared" si="3"/>
        <v>2939.375</v>
      </c>
      <c r="K104" s="34"/>
      <c r="L104" s="37"/>
    </row>
    <row r="105" spans="1:12" ht="15">
      <c r="A105" s="32" t="s">
        <v>37</v>
      </c>
      <c r="B105" s="33">
        <v>8.1</v>
      </c>
      <c r="C105" s="33">
        <v>2.9</v>
      </c>
      <c r="D105" s="34">
        <v>9</v>
      </c>
      <c r="E105" s="35">
        <v>85.04</v>
      </c>
      <c r="F105" s="36">
        <v>0.014</v>
      </c>
      <c r="G105" s="27">
        <v>797</v>
      </c>
      <c r="H105" s="27">
        <v>3697258</v>
      </c>
      <c r="I105" s="27">
        <v>4638.968632371393</v>
      </c>
      <c r="J105" s="70">
        <f t="shared" si="3"/>
        <v>2900.258</v>
      </c>
      <c r="K105" s="34"/>
      <c r="L105" s="37"/>
    </row>
    <row r="106" spans="1:12" ht="15">
      <c r="A106" s="32" t="s">
        <v>170</v>
      </c>
      <c r="B106" s="33">
        <v>0.5</v>
      </c>
      <c r="C106" s="33">
        <v>16.3</v>
      </c>
      <c r="D106" s="34">
        <v>17</v>
      </c>
      <c r="E106" s="35">
        <v>0.71</v>
      </c>
      <c r="F106" s="36">
        <v>0.152</v>
      </c>
      <c r="G106" s="27">
        <v>192</v>
      </c>
      <c r="H106" s="27">
        <v>3083289</v>
      </c>
      <c r="I106" s="27">
        <v>16058.796875</v>
      </c>
      <c r="J106" s="70">
        <f t="shared" si="3"/>
        <v>2891.289</v>
      </c>
      <c r="K106" s="34"/>
      <c r="L106" s="37"/>
    </row>
    <row r="107" spans="1:12" ht="15">
      <c r="A107" s="32" t="s">
        <v>249</v>
      </c>
      <c r="B107" s="33">
        <v>0.8</v>
      </c>
      <c r="C107" s="33">
        <v>3.8</v>
      </c>
      <c r="D107" s="34">
        <v>26</v>
      </c>
      <c r="E107" s="35">
        <v>9.25</v>
      </c>
      <c r="F107" s="40">
        <v>0.025</v>
      </c>
      <c r="G107" s="27">
        <v>78</v>
      </c>
      <c r="H107" s="27">
        <v>2851247</v>
      </c>
      <c r="I107" s="27">
        <v>36554.44871794872</v>
      </c>
      <c r="J107" s="70">
        <f t="shared" si="3"/>
        <v>2773.247</v>
      </c>
      <c r="K107" s="34"/>
      <c r="L107" s="37"/>
    </row>
    <row r="108" spans="1:12" ht="15">
      <c r="A108" s="32" t="s">
        <v>30</v>
      </c>
      <c r="B108" s="33">
        <v>0.3</v>
      </c>
      <c r="C108" s="33">
        <v>16.4</v>
      </c>
      <c r="D108" s="34">
        <v>2</v>
      </c>
      <c r="E108" s="35">
        <v>41.48</v>
      </c>
      <c r="F108" s="36">
        <v>0.027</v>
      </c>
      <c r="G108" s="27">
        <v>669</v>
      </c>
      <c r="H108" s="27">
        <v>3346892</v>
      </c>
      <c r="I108" s="27">
        <v>5002.82810164425</v>
      </c>
      <c r="J108" s="70">
        <f t="shared" si="3"/>
        <v>2677.892</v>
      </c>
      <c r="K108" s="34"/>
      <c r="L108" s="37"/>
    </row>
    <row r="109" spans="1:12" ht="15">
      <c r="A109" s="32" t="s">
        <v>51</v>
      </c>
      <c r="B109" s="33">
        <v>0.4</v>
      </c>
      <c r="C109" s="33">
        <v>25</v>
      </c>
      <c r="D109" s="34">
        <v>32</v>
      </c>
      <c r="E109" s="35">
        <v>0.46</v>
      </c>
      <c r="F109" s="36">
        <v>0.074</v>
      </c>
      <c r="G109" s="27">
        <v>111</v>
      </c>
      <c r="H109" s="27">
        <v>2753954</v>
      </c>
      <c r="I109" s="27">
        <v>24810.396396396398</v>
      </c>
      <c r="J109" s="70">
        <f t="shared" si="3"/>
        <v>2642.954</v>
      </c>
      <c r="K109" s="34"/>
      <c r="L109" s="37"/>
    </row>
    <row r="110" spans="1:12" ht="15">
      <c r="A110" s="32" t="s">
        <v>231</v>
      </c>
      <c r="B110" s="33">
        <v>4.9</v>
      </c>
      <c r="C110" s="33">
        <v>1.4</v>
      </c>
      <c r="D110" s="34">
        <v>8</v>
      </c>
      <c r="E110" s="35">
        <v>54.65</v>
      </c>
      <c r="F110" s="40">
        <v>-0.01</v>
      </c>
      <c r="G110" s="27">
        <v>6400</v>
      </c>
      <c r="H110" s="27">
        <v>9039070</v>
      </c>
      <c r="I110" s="27">
        <v>1412.3546875</v>
      </c>
      <c r="J110" s="70">
        <f t="shared" si="3"/>
        <v>2639.0699999999997</v>
      </c>
      <c r="K110" s="34"/>
      <c r="L110" s="37"/>
    </row>
    <row r="111" spans="1:12" ht="15">
      <c r="A111" s="32" t="s">
        <v>101</v>
      </c>
      <c r="B111" s="33">
        <v>12.5</v>
      </c>
      <c r="C111" s="33">
        <v>0.2</v>
      </c>
      <c r="D111" s="34">
        <v>7</v>
      </c>
      <c r="E111" s="35">
        <v>87.09</v>
      </c>
      <c r="F111" s="36">
        <v>0.001</v>
      </c>
      <c r="G111" s="27">
        <v>2624</v>
      </c>
      <c r="H111" s="27">
        <v>5235338</v>
      </c>
      <c r="I111" s="27">
        <v>1995.1745426829268</v>
      </c>
      <c r="J111" s="70">
        <f t="shared" si="3"/>
        <v>2611.3379999999997</v>
      </c>
      <c r="K111" s="34"/>
      <c r="L111" s="37"/>
    </row>
    <row r="112" spans="1:12" ht="15">
      <c r="A112" s="32" t="s">
        <v>168</v>
      </c>
      <c r="B112" s="33">
        <v>3.3</v>
      </c>
      <c r="C112" s="33">
        <v>9.1</v>
      </c>
      <c r="D112" s="34">
        <v>8</v>
      </c>
      <c r="E112" s="35">
        <v>95.39</v>
      </c>
      <c r="F112" s="36">
        <v>0.005</v>
      </c>
      <c r="G112" s="27">
        <v>1844</v>
      </c>
      <c r="H112" s="27">
        <v>4424179</v>
      </c>
      <c r="I112" s="27">
        <v>2399.229392624729</v>
      </c>
      <c r="J112" s="70">
        <f t="shared" si="3"/>
        <v>2580.179</v>
      </c>
      <c r="K112" s="34"/>
      <c r="L112" s="37"/>
    </row>
    <row r="113" spans="1:12" ht="15">
      <c r="A113" s="32" t="s">
        <v>151</v>
      </c>
      <c r="B113" s="33">
        <v>0.4</v>
      </c>
      <c r="C113" s="33">
        <v>1.7</v>
      </c>
      <c r="D113" s="34">
        <v>7</v>
      </c>
      <c r="E113" s="35">
        <v>76.19</v>
      </c>
      <c r="F113" s="36">
        <v>-0.005</v>
      </c>
      <c r="G113" s="27">
        <v>1016</v>
      </c>
      <c r="H113" s="27">
        <v>3565746</v>
      </c>
      <c r="I113" s="27">
        <v>3509.5925196850394</v>
      </c>
      <c r="J113" s="70">
        <f t="shared" si="3"/>
        <v>2549.746</v>
      </c>
      <c r="K113" s="34"/>
      <c r="L113" s="37"/>
    </row>
    <row r="114" spans="1:12" ht="15">
      <c r="A114" s="32" t="s">
        <v>82</v>
      </c>
      <c r="B114" s="33">
        <v>0.5</v>
      </c>
      <c r="C114" s="33">
        <v>2</v>
      </c>
      <c r="D114" s="34">
        <v>3</v>
      </c>
      <c r="E114" s="35">
        <v>94.43</v>
      </c>
      <c r="F114" s="36">
        <v>-0.001</v>
      </c>
      <c r="G114" s="27">
        <v>1912</v>
      </c>
      <c r="H114" s="27">
        <v>4402743</v>
      </c>
      <c r="I114" s="27">
        <v>2302.6898535564856</v>
      </c>
      <c r="J114" s="70">
        <f t="shared" si="3"/>
        <v>2490.7430000000004</v>
      </c>
      <c r="K114" s="34"/>
      <c r="L114" s="37"/>
    </row>
    <row r="115" spans="1:12" ht="15">
      <c r="A115" s="32" t="s">
        <v>142</v>
      </c>
      <c r="B115" s="33">
        <v>0.6</v>
      </c>
      <c r="C115" s="33">
        <v>13.6</v>
      </c>
      <c r="D115" s="34">
        <v>11</v>
      </c>
      <c r="E115" s="35">
        <v>8.17</v>
      </c>
      <c r="F115" s="36">
        <v>0.087</v>
      </c>
      <c r="G115" s="27">
        <v>69</v>
      </c>
      <c r="H115" s="27">
        <v>2419713</v>
      </c>
      <c r="I115" s="27">
        <v>35068.30434782609</v>
      </c>
      <c r="J115" s="70">
        <f t="shared" si="3"/>
        <v>2350.713</v>
      </c>
      <c r="K115" s="34"/>
      <c r="L115" s="37"/>
    </row>
    <row r="116" spans="1:12" ht="15">
      <c r="A116" s="32" t="s">
        <v>86</v>
      </c>
      <c r="B116" s="33">
        <v>4.8</v>
      </c>
      <c r="C116" s="33">
        <v>-6</v>
      </c>
      <c r="D116" s="34">
        <v>8</v>
      </c>
      <c r="E116" s="35">
        <v>85.85</v>
      </c>
      <c r="F116" s="36">
        <v>-0.006</v>
      </c>
      <c r="G116" s="27">
        <v>3073</v>
      </c>
      <c r="H116" s="27">
        <v>5327432</v>
      </c>
      <c r="I116" s="27">
        <v>1733.625772860397</v>
      </c>
      <c r="J116" s="70">
        <f t="shared" si="3"/>
        <v>2254.432</v>
      </c>
      <c r="K116" s="34"/>
      <c r="L116" s="37"/>
    </row>
    <row r="117" spans="1:12" ht="15">
      <c r="A117" s="32" t="s">
        <v>146</v>
      </c>
      <c r="B117" s="33">
        <v>0.6</v>
      </c>
      <c r="C117" s="33">
        <v>3.4</v>
      </c>
      <c r="D117" s="34">
        <v>8</v>
      </c>
      <c r="E117" s="35">
        <v>31.93</v>
      </c>
      <c r="F117" s="36">
        <v>-0.011</v>
      </c>
      <c r="G117" s="27">
        <v>1512</v>
      </c>
      <c r="H117" s="27">
        <v>3722943</v>
      </c>
      <c r="I117" s="27">
        <v>2462.2638888888887</v>
      </c>
      <c r="J117" s="70">
        <f t="shared" si="3"/>
        <v>2210.943</v>
      </c>
      <c r="K117" s="34"/>
      <c r="L117" s="37"/>
    </row>
    <row r="118" spans="1:12" ht="15">
      <c r="A118" s="32" t="s">
        <v>58</v>
      </c>
      <c r="B118" s="33">
        <v>2</v>
      </c>
      <c r="C118" s="33">
        <v>6</v>
      </c>
      <c r="D118" s="34">
        <v>8</v>
      </c>
      <c r="E118" s="35">
        <v>80.24</v>
      </c>
      <c r="F118" s="36">
        <v>0.002</v>
      </c>
      <c r="G118" s="27">
        <v>5646</v>
      </c>
      <c r="H118" s="27">
        <v>7752691</v>
      </c>
      <c r="I118" s="27">
        <v>1373.1298264257882</v>
      </c>
      <c r="J118" s="70">
        <f t="shared" si="3"/>
        <v>2106.691</v>
      </c>
      <c r="K118" s="34"/>
      <c r="L118" s="37"/>
    </row>
    <row r="119" spans="1:12" ht="15">
      <c r="A119" s="32" t="s">
        <v>232</v>
      </c>
      <c r="B119" s="33">
        <v>4.1</v>
      </c>
      <c r="C119" s="33">
        <v>0.8</v>
      </c>
      <c r="D119" s="34">
        <v>7</v>
      </c>
      <c r="E119" s="35">
        <v>86.56</v>
      </c>
      <c r="F119" s="40">
        <v>0.004</v>
      </c>
      <c r="G119" s="27">
        <v>5549</v>
      </c>
      <c r="H119" s="27">
        <v>7602762</v>
      </c>
      <c r="I119" s="27">
        <v>1370.1138943953865</v>
      </c>
      <c r="J119" s="70">
        <f t="shared" si="3"/>
        <v>2053.7619999999997</v>
      </c>
      <c r="K119" s="34"/>
      <c r="L119" s="37"/>
    </row>
    <row r="120" spans="1:12" ht="15">
      <c r="A120" s="32" t="s">
        <v>219</v>
      </c>
      <c r="B120" s="33">
        <v>19.3</v>
      </c>
      <c r="C120" s="33">
        <v>2.1</v>
      </c>
      <c r="D120" s="34">
        <v>5</v>
      </c>
      <c r="E120" s="35">
        <v>73.52</v>
      </c>
      <c r="F120" s="40">
        <v>0.012</v>
      </c>
      <c r="G120" s="27">
        <v>40548</v>
      </c>
      <c r="H120" s="27">
        <v>42514924</v>
      </c>
      <c r="I120" s="27">
        <v>1048.508533096577</v>
      </c>
      <c r="J120" s="70">
        <f t="shared" si="3"/>
        <v>1966.923999999999</v>
      </c>
      <c r="K120" s="34"/>
      <c r="L120" s="37"/>
    </row>
    <row r="121" spans="1:12" ht="15">
      <c r="A121" s="32" t="s">
        <v>206</v>
      </c>
      <c r="B121" s="33">
        <v>22.8</v>
      </c>
      <c r="C121" s="33">
        <v>6.9</v>
      </c>
      <c r="D121" s="34">
        <v>3</v>
      </c>
      <c r="E121" s="35">
        <v>80.83</v>
      </c>
      <c r="F121" s="40">
        <v>0.08</v>
      </c>
      <c r="G121" s="27">
        <v>7614</v>
      </c>
      <c r="H121" s="27">
        <v>9534549</v>
      </c>
      <c r="I121" s="27">
        <v>1252.2391646966114</v>
      </c>
      <c r="J121" s="70">
        <f t="shared" si="3"/>
        <v>1920.549000000001</v>
      </c>
      <c r="K121" s="34"/>
      <c r="L121" s="37"/>
    </row>
    <row r="122" spans="1:12" ht="15">
      <c r="A122" s="32" t="s">
        <v>189</v>
      </c>
      <c r="B122" s="33">
        <v>9.3</v>
      </c>
      <c r="C122" s="33">
        <v>2.4</v>
      </c>
      <c r="D122" s="34">
        <v>14</v>
      </c>
      <c r="E122" s="35">
        <v>93.71</v>
      </c>
      <c r="F122" s="36">
        <v>0.004</v>
      </c>
      <c r="G122" s="27">
        <v>2729</v>
      </c>
      <c r="H122" s="27">
        <v>4643522</v>
      </c>
      <c r="I122" s="27">
        <v>1701.5470868449981</v>
      </c>
      <c r="J122" s="70">
        <f t="shared" si="3"/>
        <v>1914.522</v>
      </c>
      <c r="K122" s="34"/>
      <c r="L122" s="37"/>
    </row>
    <row r="123" spans="1:12" ht="15">
      <c r="A123" s="32" t="s">
        <v>238</v>
      </c>
      <c r="B123" s="33">
        <v>9</v>
      </c>
      <c r="C123" s="33">
        <v>13.8</v>
      </c>
      <c r="D123" s="34">
        <v>6</v>
      </c>
      <c r="E123" s="35">
        <v>50.66</v>
      </c>
      <c r="F123" s="40">
        <v>0.041</v>
      </c>
      <c r="G123" s="27">
        <v>4155</v>
      </c>
      <c r="H123" s="27">
        <v>5953281</v>
      </c>
      <c r="I123" s="27">
        <v>1432.7992779783394</v>
      </c>
      <c r="J123" s="70">
        <f t="shared" si="3"/>
        <v>1798.281</v>
      </c>
      <c r="K123" s="34"/>
      <c r="L123" s="37"/>
    </row>
    <row r="124" spans="1:12" ht="15">
      <c r="A124" s="32" t="s">
        <v>252</v>
      </c>
      <c r="B124" s="33">
        <v>4.5</v>
      </c>
      <c r="C124" s="33">
        <v>4.6</v>
      </c>
      <c r="D124" s="34">
        <v>1</v>
      </c>
      <c r="E124" s="35">
        <v>60.2</v>
      </c>
      <c r="F124" s="40">
        <v>0.003</v>
      </c>
      <c r="G124" s="27">
        <v>1991</v>
      </c>
      <c r="H124" s="27">
        <v>3565821</v>
      </c>
      <c r="I124" s="27">
        <v>1790.9698643897539</v>
      </c>
      <c r="J124" s="70">
        <f t="shared" si="3"/>
        <v>1574.821</v>
      </c>
      <c r="K124" s="34"/>
      <c r="L124" s="37"/>
    </row>
    <row r="125" spans="1:12" ht="15">
      <c r="A125" s="32" t="s">
        <v>106</v>
      </c>
      <c r="B125" s="33" t="s">
        <v>29</v>
      </c>
      <c r="C125" s="33" t="s">
        <v>29</v>
      </c>
      <c r="D125" s="34">
        <v>14</v>
      </c>
      <c r="E125" s="35">
        <v>4.1</v>
      </c>
      <c r="F125" s="36">
        <v>0.039</v>
      </c>
      <c r="G125" s="27">
        <v>106</v>
      </c>
      <c r="H125" s="27">
        <v>1651481</v>
      </c>
      <c r="I125" s="27">
        <v>15580.009433962265</v>
      </c>
      <c r="J125" s="70">
        <f t="shared" si="3"/>
        <v>1545.481</v>
      </c>
      <c r="K125" s="34"/>
      <c r="L125" s="37"/>
    </row>
    <row r="126" spans="1:12" ht="15">
      <c r="A126" s="32" t="s">
        <v>52</v>
      </c>
      <c r="B126" s="33">
        <v>11.8</v>
      </c>
      <c r="C126" s="33">
        <v>5.6</v>
      </c>
      <c r="D126" s="34">
        <v>1</v>
      </c>
      <c r="E126" s="35">
        <v>93.91</v>
      </c>
      <c r="F126" s="36">
        <v>0.023</v>
      </c>
      <c r="G126" s="27">
        <v>8708</v>
      </c>
      <c r="H126" s="27">
        <v>10229354</v>
      </c>
      <c r="I126" s="27">
        <v>1174.7076251722553</v>
      </c>
      <c r="J126" s="70">
        <f t="shared" si="3"/>
        <v>1521.3539999999994</v>
      </c>
      <c r="K126" s="34"/>
      <c r="L126" s="37"/>
    </row>
    <row r="127" spans="1:12" ht="15">
      <c r="A127" s="32" t="s">
        <v>119</v>
      </c>
      <c r="B127" s="33">
        <v>1.1</v>
      </c>
      <c r="C127" s="33">
        <v>2.6</v>
      </c>
      <c r="D127" s="34">
        <v>14</v>
      </c>
      <c r="E127" s="35">
        <v>14.32</v>
      </c>
      <c r="F127" s="36">
        <v>0.027</v>
      </c>
      <c r="G127" s="27">
        <v>167</v>
      </c>
      <c r="H127" s="27">
        <v>1480638</v>
      </c>
      <c r="I127" s="27">
        <v>8866.095808383234</v>
      </c>
      <c r="J127" s="70">
        <f t="shared" si="3"/>
        <v>1313.638</v>
      </c>
      <c r="K127" s="34"/>
      <c r="L127" s="37"/>
    </row>
    <row r="128" spans="1:12" ht="15">
      <c r="A128" s="32" t="s">
        <v>145</v>
      </c>
      <c r="B128" s="33">
        <v>7.6</v>
      </c>
      <c r="C128" s="33">
        <v>1.2</v>
      </c>
      <c r="D128" s="34">
        <v>7</v>
      </c>
      <c r="E128" s="35">
        <v>58.25</v>
      </c>
      <c r="F128" s="36">
        <v>0.005</v>
      </c>
      <c r="G128" s="27">
        <v>958</v>
      </c>
      <c r="H128" s="27">
        <v>2137362</v>
      </c>
      <c r="I128" s="27">
        <v>2231.0668058455117</v>
      </c>
      <c r="J128" s="70">
        <f t="shared" si="3"/>
        <v>1179.362</v>
      </c>
      <c r="K128" s="34"/>
      <c r="L128" s="37"/>
    </row>
    <row r="129" spans="1:12" ht="15">
      <c r="A129" s="32" t="s">
        <v>121</v>
      </c>
      <c r="B129" s="33">
        <v>22.2</v>
      </c>
      <c r="C129" s="33">
        <v>3.1</v>
      </c>
      <c r="D129" s="34">
        <v>1</v>
      </c>
      <c r="E129" s="35">
        <v>95.5</v>
      </c>
      <c r="F129" s="36">
        <v>0.016</v>
      </c>
      <c r="G129" s="27">
        <v>8545</v>
      </c>
      <c r="H129" s="27">
        <v>9669191</v>
      </c>
      <c r="I129" s="27">
        <v>1131.5612638970158</v>
      </c>
      <c r="J129" s="70">
        <f t="shared" si="3"/>
        <v>1124.1910000000007</v>
      </c>
      <c r="K129" s="34"/>
      <c r="L129" s="37"/>
    </row>
    <row r="130" spans="1:12" ht="15">
      <c r="A130" s="32" t="s">
        <v>80</v>
      </c>
      <c r="B130" s="33">
        <v>12.4</v>
      </c>
      <c r="C130" s="33">
        <v>10.3</v>
      </c>
      <c r="D130" s="34">
        <v>1</v>
      </c>
      <c r="E130" s="35">
        <v>94.7</v>
      </c>
      <c r="F130" s="36">
        <v>0.024</v>
      </c>
      <c r="G130" s="27">
        <v>3895</v>
      </c>
      <c r="H130" s="27">
        <v>4856685</v>
      </c>
      <c r="I130" s="27">
        <v>1246.9024390243903</v>
      </c>
      <c r="J130" s="70">
        <f t="shared" si="3"/>
        <v>961.6850000000004</v>
      </c>
      <c r="K130" s="34"/>
      <c r="L130" s="37"/>
    </row>
    <row r="131" spans="1:12" ht="15">
      <c r="A131" s="32" t="s">
        <v>77</v>
      </c>
      <c r="B131" s="33">
        <v>13.8</v>
      </c>
      <c r="C131" s="33">
        <v>2.5</v>
      </c>
      <c r="D131" s="34">
        <v>3</v>
      </c>
      <c r="E131" s="35">
        <v>91.27</v>
      </c>
      <c r="F131" s="36">
        <v>0.035</v>
      </c>
      <c r="G131" s="27">
        <v>2919</v>
      </c>
      <c r="H131" s="27">
        <v>3858198</v>
      </c>
      <c r="I131" s="27">
        <v>1321.7533401849948</v>
      </c>
      <c r="J131" s="70">
        <f aca="true" t="shared" si="4" ref="J131:J162">(H131/1000)-G131</f>
        <v>939.1979999999999</v>
      </c>
      <c r="K131" s="34"/>
      <c r="L131" s="37"/>
    </row>
    <row r="132" spans="1:12" ht="15">
      <c r="A132" s="32" t="s">
        <v>182</v>
      </c>
      <c r="B132" s="33">
        <v>16.3</v>
      </c>
      <c r="C132" s="33">
        <v>4.2</v>
      </c>
      <c r="D132" s="34">
        <v>1</v>
      </c>
      <c r="E132" s="35">
        <v>90.9</v>
      </c>
      <c r="F132" s="36">
        <v>0.026</v>
      </c>
      <c r="G132" s="27">
        <v>5595</v>
      </c>
      <c r="H132" s="27">
        <v>6529320</v>
      </c>
      <c r="I132" s="27">
        <v>1166.9919571045577</v>
      </c>
      <c r="J132" s="70">
        <f t="shared" si="4"/>
        <v>934.3199999999997</v>
      </c>
      <c r="K132" s="34"/>
      <c r="L132" s="37"/>
    </row>
    <row r="133" spans="1:12" ht="15">
      <c r="A133" s="32" t="s">
        <v>153</v>
      </c>
      <c r="B133" s="33">
        <v>0.2</v>
      </c>
      <c r="C133" s="33">
        <v>4.2</v>
      </c>
      <c r="D133" s="34">
        <v>6</v>
      </c>
      <c r="E133" s="35">
        <v>63.43</v>
      </c>
      <c r="F133" s="36">
        <v>0.001</v>
      </c>
      <c r="G133" s="27">
        <v>1212</v>
      </c>
      <c r="H133" s="27">
        <v>2142050</v>
      </c>
      <c r="I133" s="27">
        <v>1767.3679867986798</v>
      </c>
      <c r="J133" s="70">
        <f t="shared" si="4"/>
        <v>930.0500000000002</v>
      </c>
      <c r="K133" s="34"/>
      <c r="L133" s="37"/>
    </row>
    <row r="134" spans="1:12" ht="15">
      <c r="A134" s="32" t="s">
        <v>216</v>
      </c>
      <c r="B134" s="33">
        <v>0.2</v>
      </c>
      <c r="C134" s="33">
        <v>3.9</v>
      </c>
      <c r="D134" s="34">
        <v>1</v>
      </c>
      <c r="E134" s="35">
        <v>85.16</v>
      </c>
      <c r="F134" s="40">
        <v>-0.004</v>
      </c>
      <c r="G134" s="27">
        <v>1110</v>
      </c>
      <c r="H134" s="27">
        <v>1950573</v>
      </c>
      <c r="I134" s="27">
        <v>1757.2729729729729</v>
      </c>
      <c r="J134" s="70">
        <f t="shared" si="4"/>
        <v>840.5730000000001</v>
      </c>
      <c r="K134" s="34"/>
      <c r="L134" s="37"/>
    </row>
    <row r="135" spans="1:12" ht="15">
      <c r="A135" s="32" t="s">
        <v>163</v>
      </c>
      <c r="B135" s="33">
        <v>7.9</v>
      </c>
      <c r="C135" s="33">
        <v>5.2</v>
      </c>
      <c r="D135" s="34">
        <v>5</v>
      </c>
      <c r="E135" s="35">
        <v>32.86</v>
      </c>
      <c r="F135" s="36">
        <v>0.005</v>
      </c>
      <c r="G135" s="27">
        <v>416</v>
      </c>
      <c r="H135" s="27">
        <v>1254018</v>
      </c>
      <c r="I135" s="27">
        <v>3014.466346153846</v>
      </c>
      <c r="J135" s="70">
        <f t="shared" si="4"/>
        <v>838.018</v>
      </c>
      <c r="K135" s="34"/>
      <c r="L135" s="37"/>
    </row>
    <row r="136" spans="1:12" ht="15">
      <c r="A136" s="32" t="s">
        <v>76</v>
      </c>
      <c r="B136" s="33">
        <v>0.1</v>
      </c>
      <c r="C136" s="33">
        <v>1.6</v>
      </c>
      <c r="D136" s="34">
        <v>8</v>
      </c>
      <c r="E136" s="35">
        <v>0.84</v>
      </c>
      <c r="F136" s="36">
        <v>0.031</v>
      </c>
      <c r="G136" s="27">
        <v>10</v>
      </c>
      <c r="H136" s="27">
        <v>766305</v>
      </c>
      <c r="I136" s="27">
        <v>76630.5</v>
      </c>
      <c r="J136" s="70">
        <f t="shared" si="4"/>
        <v>756.305</v>
      </c>
      <c r="K136" s="34"/>
      <c r="L136" s="37"/>
    </row>
    <row r="137" spans="1:12" ht="15">
      <c r="A137" s="32" t="s">
        <v>87</v>
      </c>
      <c r="B137" s="33">
        <v>0.1</v>
      </c>
      <c r="C137" s="33">
        <v>5.8</v>
      </c>
      <c r="D137" s="34">
        <v>6</v>
      </c>
      <c r="E137" s="35">
        <v>4.67</v>
      </c>
      <c r="F137" s="36">
        <v>0.015</v>
      </c>
      <c r="G137" s="27">
        <v>36</v>
      </c>
      <c r="H137" s="27">
        <v>785170</v>
      </c>
      <c r="I137" s="27">
        <v>21810.277777777777</v>
      </c>
      <c r="J137" s="70">
        <f t="shared" si="4"/>
        <v>749.17</v>
      </c>
      <c r="K137" s="34"/>
      <c r="L137" s="37"/>
    </row>
    <row r="138" spans="1:12" ht="15">
      <c r="A138" s="32" t="s">
        <v>96</v>
      </c>
      <c r="B138" s="33">
        <v>5.7</v>
      </c>
      <c r="C138" s="33">
        <v>0.8</v>
      </c>
      <c r="D138" s="34">
        <v>6</v>
      </c>
      <c r="E138" s="35">
        <v>38.63</v>
      </c>
      <c r="F138" s="36">
        <v>-0.038</v>
      </c>
      <c r="G138" s="27">
        <v>567</v>
      </c>
      <c r="H138" s="27">
        <v>1260920</v>
      </c>
      <c r="I138" s="27">
        <v>2223.8447971781306</v>
      </c>
      <c r="J138" s="70">
        <f t="shared" si="4"/>
        <v>693.9200000000001</v>
      </c>
      <c r="K138" s="34"/>
      <c r="L138" s="37"/>
    </row>
    <row r="139" spans="1:12" ht="15">
      <c r="A139" s="32" t="s">
        <v>131</v>
      </c>
      <c r="B139" s="33">
        <v>3.3</v>
      </c>
      <c r="C139" s="33">
        <v>0</v>
      </c>
      <c r="D139" s="34">
        <v>3</v>
      </c>
      <c r="E139" s="35">
        <v>95.35</v>
      </c>
      <c r="F139" s="36">
        <v>0.005</v>
      </c>
      <c r="G139" s="27">
        <v>3329</v>
      </c>
      <c r="H139" s="27">
        <v>4016447</v>
      </c>
      <c r="I139" s="27">
        <v>1206.5025533193152</v>
      </c>
      <c r="J139" s="70">
        <f t="shared" si="4"/>
        <v>687.4470000000001</v>
      </c>
      <c r="K139" s="34"/>
      <c r="L139" s="37"/>
    </row>
    <row r="140" spans="1:12" ht="15">
      <c r="A140" s="32" t="s">
        <v>43</v>
      </c>
      <c r="B140" s="33">
        <v>3.1</v>
      </c>
      <c r="C140" s="33">
        <v>5.1</v>
      </c>
      <c r="D140" s="34">
        <v>6</v>
      </c>
      <c r="E140" s="35">
        <v>10.36</v>
      </c>
      <c r="F140" s="36">
        <v>0.034</v>
      </c>
      <c r="G140" s="27">
        <v>111</v>
      </c>
      <c r="H140" s="27">
        <v>716145</v>
      </c>
      <c r="I140" s="27">
        <v>6451.756756756757</v>
      </c>
      <c r="J140" s="70">
        <f t="shared" si="4"/>
        <v>605.145</v>
      </c>
      <c r="K140" s="34"/>
      <c r="L140" s="37"/>
    </row>
    <row r="141" spans="1:12" ht="15">
      <c r="A141" s="32" t="s">
        <v>202</v>
      </c>
      <c r="B141" s="33">
        <v>2.5</v>
      </c>
      <c r="C141" s="33">
        <v>17.9</v>
      </c>
      <c r="D141" s="34">
        <v>7</v>
      </c>
      <c r="E141" s="35">
        <v>10.47</v>
      </c>
      <c r="F141" s="40">
        <v>0.13</v>
      </c>
      <c r="G141" s="27">
        <v>104</v>
      </c>
      <c r="H141" s="27">
        <v>692178</v>
      </c>
      <c r="I141" s="27">
        <v>6655.557692307692</v>
      </c>
      <c r="J141" s="70">
        <f t="shared" si="4"/>
        <v>588.178</v>
      </c>
      <c r="K141" s="34"/>
      <c r="L141" s="37"/>
    </row>
    <row r="142" spans="1:12" ht="15">
      <c r="A142" s="32" t="s">
        <v>105</v>
      </c>
      <c r="B142" s="33">
        <v>14.2</v>
      </c>
      <c r="C142" s="33">
        <v>9.1</v>
      </c>
      <c r="D142" s="34">
        <v>4</v>
      </c>
      <c r="E142" s="35">
        <v>77.93</v>
      </c>
      <c r="F142" s="36">
        <v>0.029</v>
      </c>
      <c r="G142" s="27">
        <v>922</v>
      </c>
      <c r="H142" s="27">
        <v>1506584</v>
      </c>
      <c r="I142" s="27">
        <v>1634.0390455531453</v>
      </c>
      <c r="J142" s="70">
        <f t="shared" si="4"/>
        <v>584.5840000000001</v>
      </c>
      <c r="K142" s="34"/>
      <c r="L142" s="37"/>
    </row>
    <row r="143" spans="1:12" ht="15">
      <c r="A143" s="32" t="s">
        <v>203</v>
      </c>
      <c r="B143" s="33">
        <v>5.2</v>
      </c>
      <c r="C143" s="33">
        <v>3.8</v>
      </c>
      <c r="D143" s="34">
        <v>4</v>
      </c>
      <c r="E143" s="35">
        <v>84.9</v>
      </c>
      <c r="F143" s="40">
        <v>0.01</v>
      </c>
      <c r="G143" s="27">
        <v>340</v>
      </c>
      <c r="H143" s="27">
        <v>777722</v>
      </c>
      <c r="I143" s="27">
        <v>2287.4176470588236</v>
      </c>
      <c r="J143" s="70">
        <f t="shared" si="4"/>
        <v>437.722</v>
      </c>
      <c r="K143" s="34"/>
      <c r="L143" s="37"/>
    </row>
    <row r="144" spans="1:12" ht="15">
      <c r="A144" s="32" t="s">
        <v>70</v>
      </c>
      <c r="B144" s="33">
        <v>1.7</v>
      </c>
      <c r="C144" s="33">
        <v>3.3</v>
      </c>
      <c r="D144" s="34">
        <v>4</v>
      </c>
      <c r="E144" s="33">
        <v>7.31</v>
      </c>
      <c r="F144" s="33">
        <v>1.2</v>
      </c>
      <c r="G144" s="27">
        <v>94</v>
      </c>
      <c r="H144" s="27">
        <v>524927</v>
      </c>
      <c r="I144" s="27">
        <v>5584.329787234043</v>
      </c>
      <c r="J144" s="70">
        <f t="shared" si="4"/>
        <v>430.927</v>
      </c>
      <c r="K144" s="34"/>
      <c r="L144" s="37"/>
    </row>
    <row r="145" spans="1:12" ht="15">
      <c r="A145" s="32" t="s">
        <v>84</v>
      </c>
      <c r="B145" s="33">
        <v>0.2</v>
      </c>
      <c r="C145" s="33">
        <v>-1.6</v>
      </c>
      <c r="D145" s="34">
        <v>3</v>
      </c>
      <c r="E145" s="35">
        <v>74.09</v>
      </c>
      <c r="F145" s="36">
        <v>0.012</v>
      </c>
      <c r="G145" s="27">
        <v>459</v>
      </c>
      <c r="H145" s="27">
        <v>843015</v>
      </c>
      <c r="I145" s="27">
        <v>1836.6339869281046</v>
      </c>
      <c r="J145" s="70">
        <f t="shared" si="4"/>
        <v>384.015</v>
      </c>
      <c r="K145" s="34"/>
      <c r="L145" s="37"/>
    </row>
    <row r="146" spans="1:12" ht="15">
      <c r="A146" s="32" t="s">
        <v>57</v>
      </c>
      <c r="B146" s="33">
        <v>4.6</v>
      </c>
      <c r="C146" s="33">
        <v>5.1</v>
      </c>
      <c r="D146" s="34">
        <v>8</v>
      </c>
      <c r="E146" s="35">
        <v>11.25</v>
      </c>
      <c r="F146" s="36">
        <v>0.045</v>
      </c>
      <c r="G146" s="27">
        <v>43</v>
      </c>
      <c r="H146" s="27">
        <v>384439</v>
      </c>
      <c r="I146" s="27">
        <v>8940.441860465116</v>
      </c>
      <c r="J146" s="70">
        <f t="shared" si="4"/>
        <v>341.439</v>
      </c>
      <c r="K146" s="34"/>
      <c r="L146" s="37"/>
    </row>
    <row r="147" spans="1:12" ht="15">
      <c r="A147" s="32" t="s">
        <v>62</v>
      </c>
      <c r="B147" s="33">
        <v>6.4</v>
      </c>
      <c r="C147" s="33">
        <v>4</v>
      </c>
      <c r="D147" s="34">
        <v>15</v>
      </c>
      <c r="E147" s="35">
        <v>68.96</v>
      </c>
      <c r="F147" s="36">
        <v>0.036</v>
      </c>
      <c r="G147" s="27">
        <v>18900</v>
      </c>
      <c r="H147" s="27">
        <v>19239891</v>
      </c>
      <c r="I147" s="27">
        <v>1017.9836507936508</v>
      </c>
      <c r="J147" s="70">
        <f t="shared" si="4"/>
        <v>339.8909999999996</v>
      </c>
      <c r="K147" s="34"/>
      <c r="L147" s="37"/>
    </row>
    <row r="148" spans="1:12" ht="15">
      <c r="A148" s="32" t="s">
        <v>194</v>
      </c>
      <c r="B148" s="33">
        <v>18.2</v>
      </c>
      <c r="C148" s="33">
        <v>6.2</v>
      </c>
      <c r="D148" s="34">
        <v>1</v>
      </c>
      <c r="E148" s="35">
        <v>88.09</v>
      </c>
      <c r="F148" s="40">
        <v>0.016</v>
      </c>
      <c r="G148" s="27">
        <v>2932</v>
      </c>
      <c r="H148" s="27">
        <v>3266131</v>
      </c>
      <c r="I148" s="27">
        <v>1113.9600954979537</v>
      </c>
      <c r="J148" s="70">
        <f t="shared" si="4"/>
        <v>334.13099999999986</v>
      </c>
      <c r="K148" s="34"/>
      <c r="L148" s="37"/>
    </row>
    <row r="149" spans="1:12" ht="15">
      <c r="A149" s="32" t="s">
        <v>159</v>
      </c>
      <c r="B149" s="33">
        <v>1</v>
      </c>
      <c r="C149" s="33">
        <v>0.5</v>
      </c>
      <c r="D149" s="34">
        <v>2</v>
      </c>
      <c r="E149" s="35">
        <v>97.23</v>
      </c>
      <c r="F149" s="36">
        <v>0.006</v>
      </c>
      <c r="G149" s="27">
        <v>102</v>
      </c>
      <c r="H149" s="27">
        <v>412587</v>
      </c>
      <c r="I149" s="27">
        <v>4044.970588235294</v>
      </c>
      <c r="J149" s="70">
        <f t="shared" si="4"/>
        <v>310.587</v>
      </c>
      <c r="K149" s="34"/>
      <c r="L149" s="37"/>
    </row>
    <row r="150" spans="1:12" ht="15">
      <c r="A150" s="32" t="s">
        <v>64</v>
      </c>
      <c r="B150" s="33">
        <v>4.7</v>
      </c>
      <c r="C150" s="33">
        <v>5.7</v>
      </c>
      <c r="D150" s="34" t="s">
        <v>29</v>
      </c>
      <c r="E150" s="35">
        <v>95.13</v>
      </c>
      <c r="F150" s="36">
        <v>0.02</v>
      </c>
      <c r="G150" s="27">
        <v>219</v>
      </c>
      <c r="H150" s="27">
        <v>529110</v>
      </c>
      <c r="I150" s="27">
        <v>2416.027397260274</v>
      </c>
      <c r="J150" s="70">
        <f t="shared" si="4"/>
        <v>310.11</v>
      </c>
      <c r="K150" s="34"/>
      <c r="L150" s="37"/>
    </row>
    <row r="151" spans="1:12" ht="15">
      <c r="A151" s="32" t="s">
        <v>164</v>
      </c>
      <c r="B151" s="33">
        <v>0.1</v>
      </c>
      <c r="C151" s="33">
        <v>8.5</v>
      </c>
      <c r="D151" s="34">
        <v>8</v>
      </c>
      <c r="E151" s="35">
        <v>2.9</v>
      </c>
      <c r="F151" s="36">
        <v>0.032</v>
      </c>
      <c r="G151" s="27">
        <v>7</v>
      </c>
      <c r="H151" s="27">
        <v>250000</v>
      </c>
      <c r="I151" s="27">
        <v>35714.28571428572</v>
      </c>
      <c r="J151" s="70">
        <f t="shared" si="4"/>
        <v>243</v>
      </c>
      <c r="K151" s="34"/>
      <c r="L151" s="37"/>
    </row>
    <row r="152" spans="1:12" ht="15">
      <c r="A152" s="32" t="s">
        <v>115</v>
      </c>
      <c r="B152" s="33">
        <v>5.4</v>
      </c>
      <c r="C152" s="33">
        <v>2.6</v>
      </c>
      <c r="D152" s="34" t="s">
        <v>29</v>
      </c>
      <c r="E152" s="35">
        <v>94.6</v>
      </c>
      <c r="F152" s="36">
        <v>0.012</v>
      </c>
      <c r="G152" s="27">
        <v>306</v>
      </c>
      <c r="H152" s="27">
        <v>509648</v>
      </c>
      <c r="I152" s="27">
        <v>1665.516339869281</v>
      </c>
      <c r="J152" s="70">
        <f t="shared" si="4"/>
        <v>203.64800000000002</v>
      </c>
      <c r="K152" s="34"/>
      <c r="L152" s="37"/>
    </row>
    <row r="153" spans="1:12" ht="15">
      <c r="A153" s="32" t="s">
        <v>229</v>
      </c>
      <c r="B153" s="33">
        <v>4.1</v>
      </c>
      <c r="C153" s="33">
        <v>5.5</v>
      </c>
      <c r="D153" s="34">
        <v>1</v>
      </c>
      <c r="E153" s="35">
        <v>46.85</v>
      </c>
      <c r="F153" s="40">
        <v>0.008</v>
      </c>
      <c r="G153" s="27">
        <v>278</v>
      </c>
      <c r="H153" s="27">
        <v>452074</v>
      </c>
      <c r="I153" s="27">
        <v>1626.1654676258993</v>
      </c>
      <c r="J153" s="70">
        <f t="shared" si="4"/>
        <v>174.074</v>
      </c>
      <c r="K153" s="34"/>
      <c r="L153" s="37"/>
    </row>
    <row r="154" spans="1:12" ht="15">
      <c r="A154" s="32" t="s">
        <v>103</v>
      </c>
      <c r="B154" s="33">
        <v>3.3</v>
      </c>
      <c r="C154" s="33">
        <v>1.6</v>
      </c>
      <c r="D154" s="34">
        <v>1</v>
      </c>
      <c r="E154" s="35">
        <v>84.93</v>
      </c>
      <c r="F154" s="36">
        <v>0.038</v>
      </c>
      <c r="G154" s="27">
        <v>130</v>
      </c>
      <c r="H154" s="27">
        <v>264502</v>
      </c>
      <c r="I154" s="27">
        <v>2034.6307692307691</v>
      </c>
      <c r="J154" s="70">
        <f t="shared" si="4"/>
        <v>134.502</v>
      </c>
      <c r="K154" s="34"/>
      <c r="L154" s="37"/>
    </row>
    <row r="155" spans="1:12" ht="15">
      <c r="A155" s="32" t="s">
        <v>209</v>
      </c>
      <c r="B155" s="33">
        <v>2.2</v>
      </c>
      <c r="C155" s="33">
        <v>4.9</v>
      </c>
      <c r="D155" s="34" t="s">
        <v>29</v>
      </c>
      <c r="E155" s="35">
        <v>92.9</v>
      </c>
      <c r="F155" s="40">
        <v>0.021</v>
      </c>
      <c r="G155" s="27">
        <v>45</v>
      </c>
      <c r="H155" s="27">
        <v>175794</v>
      </c>
      <c r="I155" s="27">
        <v>3906.5333333333333</v>
      </c>
      <c r="J155" s="70">
        <f t="shared" si="4"/>
        <v>130.794</v>
      </c>
      <c r="K155" s="34"/>
      <c r="L155" s="37"/>
    </row>
    <row r="156" spans="1:12" ht="15">
      <c r="A156" s="32" t="s">
        <v>161</v>
      </c>
      <c r="B156" s="33">
        <v>5.4</v>
      </c>
      <c r="C156" s="33">
        <v>1.6</v>
      </c>
      <c r="D156" s="34" t="s">
        <v>29</v>
      </c>
      <c r="E156" s="35">
        <v>91.6</v>
      </c>
      <c r="F156" s="36">
        <v>0.004</v>
      </c>
      <c r="G156" s="27">
        <v>296</v>
      </c>
      <c r="H156" s="27">
        <v>420797</v>
      </c>
      <c r="I156" s="27">
        <v>1421.6114864864865</v>
      </c>
      <c r="J156" s="70">
        <f t="shared" si="4"/>
        <v>124.79700000000003</v>
      </c>
      <c r="K156" s="34"/>
      <c r="L156" s="37"/>
    </row>
    <row r="157" spans="1:12" ht="15">
      <c r="A157" s="32" t="s">
        <v>94</v>
      </c>
      <c r="B157" s="33">
        <v>3.2</v>
      </c>
      <c r="C157" s="33">
        <v>6.4</v>
      </c>
      <c r="D157" s="34">
        <v>2</v>
      </c>
      <c r="E157" s="35">
        <v>95.12</v>
      </c>
      <c r="F157" s="36">
        <v>0.025</v>
      </c>
      <c r="G157" s="27">
        <v>454</v>
      </c>
      <c r="H157" s="27">
        <v>575328</v>
      </c>
      <c r="I157" s="27">
        <v>1267.2422907488988</v>
      </c>
      <c r="J157" s="70">
        <f t="shared" si="4"/>
        <v>121.32799999999997</v>
      </c>
      <c r="K157" s="34"/>
      <c r="L157" s="37"/>
    </row>
    <row r="158" spans="1:12" ht="15">
      <c r="A158" s="32" t="s">
        <v>32</v>
      </c>
      <c r="B158" s="33">
        <v>0.2</v>
      </c>
      <c r="C158" s="33">
        <v>10.5</v>
      </c>
      <c r="D158" s="34">
        <v>3</v>
      </c>
      <c r="E158" s="35">
        <v>93.44</v>
      </c>
      <c r="F158" s="36">
        <v>0.039</v>
      </c>
      <c r="G158" s="27">
        <v>17</v>
      </c>
      <c r="H158" s="27">
        <v>108765</v>
      </c>
      <c r="I158" s="27">
        <v>6397.941176470588</v>
      </c>
      <c r="J158" s="70">
        <f t="shared" si="4"/>
        <v>91.765</v>
      </c>
      <c r="K158" s="34"/>
      <c r="L158" s="37"/>
    </row>
    <row r="159" spans="1:12" ht="15">
      <c r="A159" s="32" t="s">
        <v>188</v>
      </c>
      <c r="B159" s="33">
        <v>10.4</v>
      </c>
      <c r="C159" s="33">
        <v>4.8</v>
      </c>
      <c r="D159" s="34" t="s">
        <v>29</v>
      </c>
      <c r="E159" s="35">
        <v>90.5</v>
      </c>
      <c r="F159" s="36">
        <v>0.056</v>
      </c>
      <c r="G159" s="27">
        <v>61</v>
      </c>
      <c r="H159" s="27">
        <v>131073</v>
      </c>
      <c r="I159" s="27">
        <v>2148.7377049180327</v>
      </c>
      <c r="J159" s="70">
        <f t="shared" si="4"/>
        <v>70.07300000000001</v>
      </c>
      <c r="K159" s="34"/>
      <c r="L159" s="37"/>
    </row>
    <row r="160" spans="1:12" ht="15">
      <c r="A160" s="32" t="s">
        <v>152</v>
      </c>
      <c r="B160" s="33">
        <v>0.3</v>
      </c>
      <c r="C160" s="33">
        <v>0.7</v>
      </c>
      <c r="D160" s="34">
        <v>1</v>
      </c>
      <c r="E160" s="35">
        <v>93.9</v>
      </c>
      <c r="F160" s="36">
        <v>0.011</v>
      </c>
      <c r="G160" s="27">
        <v>401</v>
      </c>
      <c r="H160" s="27">
        <v>456615</v>
      </c>
      <c r="I160" s="27">
        <v>1138.6907730673317</v>
      </c>
      <c r="J160" s="70">
        <f t="shared" si="4"/>
        <v>55.61500000000001</v>
      </c>
      <c r="K160" s="34"/>
      <c r="L160" s="37"/>
    </row>
    <row r="161" spans="1:12" ht="15">
      <c r="A161" s="32" t="s">
        <v>38</v>
      </c>
      <c r="B161" s="33">
        <v>6.4</v>
      </c>
      <c r="C161" s="33">
        <v>2.9</v>
      </c>
      <c r="D161" s="34">
        <v>2</v>
      </c>
      <c r="E161" s="35">
        <v>96.45</v>
      </c>
      <c r="F161" s="36">
        <v>0.047</v>
      </c>
      <c r="G161" s="27">
        <v>112</v>
      </c>
      <c r="H161" s="27">
        <v>154785</v>
      </c>
      <c r="I161" s="27">
        <v>1382.0089285714287</v>
      </c>
      <c r="J161" s="70">
        <f t="shared" si="4"/>
        <v>42.785</v>
      </c>
      <c r="K161" s="34"/>
      <c r="L161" s="37"/>
    </row>
    <row r="162" spans="1:12" ht="15">
      <c r="A162" s="32" t="s">
        <v>212</v>
      </c>
      <c r="B162" s="33">
        <v>5.3</v>
      </c>
      <c r="C162" s="33">
        <v>1.7</v>
      </c>
      <c r="D162" s="34">
        <v>3</v>
      </c>
      <c r="E162" s="35">
        <v>96.89</v>
      </c>
      <c r="F162" s="40">
        <v>0.011</v>
      </c>
      <c r="G162" s="27">
        <v>46</v>
      </c>
      <c r="H162" s="27">
        <v>85582</v>
      </c>
      <c r="I162" s="27">
        <v>1860.4782608695652</v>
      </c>
      <c r="J162" s="70">
        <f t="shared" si="4"/>
        <v>39.581999999999994</v>
      </c>
      <c r="K162" s="34"/>
      <c r="L162" s="37"/>
    </row>
    <row r="163" spans="1:12" ht="15">
      <c r="A163" s="32" t="s">
        <v>116</v>
      </c>
      <c r="B163" s="33">
        <v>12.6</v>
      </c>
      <c r="C163" s="33">
        <v>-0.2</v>
      </c>
      <c r="D163" s="34" t="s">
        <v>29</v>
      </c>
      <c r="E163" s="35">
        <v>95.57</v>
      </c>
      <c r="F163" s="36">
        <v>0.021</v>
      </c>
      <c r="G163" s="27">
        <v>165</v>
      </c>
      <c r="H163" s="27">
        <v>193836</v>
      </c>
      <c r="I163" s="27">
        <v>1174.7636363636364</v>
      </c>
      <c r="J163" s="70">
        <f aca="true" t="shared" si="5" ref="J163:J170">(H163/1000)-G163</f>
        <v>28.836000000000013</v>
      </c>
      <c r="K163" s="34"/>
      <c r="L163" s="37"/>
    </row>
    <row r="164" spans="1:12" ht="15">
      <c r="A164" s="32" t="s">
        <v>169</v>
      </c>
      <c r="B164" s="33">
        <v>1</v>
      </c>
      <c r="C164" s="33">
        <v>1.1</v>
      </c>
      <c r="D164" s="34">
        <v>1</v>
      </c>
      <c r="E164" s="35">
        <v>87.66</v>
      </c>
      <c r="F164" s="36">
        <v>0.007</v>
      </c>
      <c r="G164" s="27">
        <v>11</v>
      </c>
      <c r="H164" s="27">
        <v>36867</v>
      </c>
      <c r="I164" s="27">
        <v>3351.5454545454545</v>
      </c>
      <c r="J164" s="70">
        <f t="shared" si="5"/>
        <v>25.866999999999997</v>
      </c>
      <c r="K164" s="34"/>
      <c r="L164" s="37"/>
    </row>
    <row r="165" spans="1:12" ht="15">
      <c r="A165" s="32" t="s">
        <v>179</v>
      </c>
      <c r="B165" s="33">
        <v>7.9</v>
      </c>
      <c r="C165" s="33">
        <v>4.6</v>
      </c>
      <c r="D165" s="34">
        <v>3</v>
      </c>
      <c r="E165" s="35">
        <v>96.09</v>
      </c>
      <c r="F165" s="36">
        <v>0.011</v>
      </c>
      <c r="G165" s="27">
        <v>219</v>
      </c>
      <c r="H165" s="27">
        <v>236607</v>
      </c>
      <c r="I165" s="27">
        <v>1080.3972602739725</v>
      </c>
      <c r="J165" s="70">
        <f t="shared" si="5"/>
        <v>17.607</v>
      </c>
      <c r="K165" s="34"/>
      <c r="L165" s="37"/>
    </row>
    <row r="166" spans="1:12" ht="15">
      <c r="A166" s="32" t="s">
        <v>208</v>
      </c>
      <c r="B166" s="33">
        <v>0</v>
      </c>
      <c r="C166" s="33">
        <v>0</v>
      </c>
      <c r="D166" s="34" t="s">
        <v>29</v>
      </c>
      <c r="E166" s="35">
        <v>92.3</v>
      </c>
      <c r="F166" s="40">
        <v>0.011</v>
      </c>
      <c r="G166" s="27">
        <v>14</v>
      </c>
      <c r="H166" s="27">
        <v>29407</v>
      </c>
      <c r="I166" s="27">
        <v>2100.5</v>
      </c>
      <c r="J166" s="70">
        <f t="shared" si="5"/>
        <v>15.407</v>
      </c>
      <c r="K166" s="34"/>
      <c r="L166" s="37"/>
    </row>
    <row r="167" spans="1:12" ht="15">
      <c r="A167" s="32" t="s">
        <v>150</v>
      </c>
      <c r="B167" s="33">
        <v>0.4</v>
      </c>
      <c r="C167" s="33">
        <v>3.2</v>
      </c>
      <c r="D167" s="34">
        <v>1</v>
      </c>
      <c r="E167" s="35">
        <v>88.74</v>
      </c>
      <c r="F167" s="36">
        <v>0.009</v>
      </c>
      <c r="G167" s="27">
        <v>23</v>
      </c>
      <c r="H167" s="27">
        <v>36668</v>
      </c>
      <c r="I167" s="27">
        <v>1594.2608695652175</v>
      </c>
      <c r="J167" s="70">
        <f t="shared" si="5"/>
        <v>13.668</v>
      </c>
      <c r="K167" s="34"/>
      <c r="L167" s="37"/>
    </row>
    <row r="168" spans="1:12" ht="15">
      <c r="A168" s="32" t="s">
        <v>258</v>
      </c>
      <c r="B168" s="33">
        <v>0.6</v>
      </c>
      <c r="C168" s="33">
        <v>7.5</v>
      </c>
      <c r="D168" s="34" t="s">
        <v>29</v>
      </c>
      <c r="E168" s="35">
        <v>97.76</v>
      </c>
      <c r="F168" s="40">
        <v>0.005</v>
      </c>
      <c r="G168" s="27">
        <v>8</v>
      </c>
      <c r="H168" s="27">
        <v>15529</v>
      </c>
      <c r="I168" s="27">
        <v>1941.125</v>
      </c>
      <c r="J168" s="70">
        <f t="shared" si="5"/>
        <v>7.529</v>
      </c>
      <c r="K168" s="34"/>
      <c r="L168" s="37"/>
    </row>
    <row r="169" spans="1:12" ht="15">
      <c r="A169" s="32" t="s">
        <v>111</v>
      </c>
      <c r="B169" s="33">
        <v>1.4</v>
      </c>
      <c r="C169" s="33">
        <v>-1.1</v>
      </c>
      <c r="D169" s="34">
        <v>2</v>
      </c>
      <c r="E169" s="35">
        <v>88.4</v>
      </c>
      <c r="F169" s="36">
        <v>-0.008</v>
      </c>
      <c r="G169" s="27">
        <v>22</v>
      </c>
      <c r="H169" s="27">
        <v>23454</v>
      </c>
      <c r="I169" s="27">
        <v>1066.090909090909</v>
      </c>
      <c r="J169" s="70">
        <f t="shared" si="5"/>
        <v>1.4540000000000006</v>
      </c>
      <c r="K169" s="34"/>
      <c r="L169" s="37"/>
    </row>
    <row r="170" spans="1:12" ht="15">
      <c r="A170" s="32" t="s">
        <v>226</v>
      </c>
      <c r="B170" s="33">
        <v>0.4</v>
      </c>
      <c r="C170" s="33">
        <v>0</v>
      </c>
      <c r="D170" s="34" t="s">
        <v>29</v>
      </c>
      <c r="E170" s="35">
        <v>97.69</v>
      </c>
      <c r="F170" s="40">
        <v>0.001</v>
      </c>
      <c r="G170" s="27">
        <v>6</v>
      </c>
      <c r="H170" s="27">
        <v>6778</v>
      </c>
      <c r="I170" s="27">
        <v>1129.6666666666667</v>
      </c>
      <c r="J170" s="70">
        <f t="shared" si="5"/>
        <v>0.7779999999999996</v>
      </c>
      <c r="K170" s="34"/>
      <c r="L170" s="37"/>
    </row>
    <row r="171" spans="1:12" ht="15">
      <c r="A171" s="32" t="s">
        <v>31</v>
      </c>
      <c r="B171" s="33">
        <v>17.9</v>
      </c>
      <c r="C171" s="33">
        <v>0.6</v>
      </c>
      <c r="D171" s="34">
        <v>1</v>
      </c>
      <c r="E171" s="35">
        <v>95.7</v>
      </c>
      <c r="F171" s="36">
        <v>0.036</v>
      </c>
      <c r="G171" s="27">
        <v>281</v>
      </c>
      <c r="H171" s="27">
        <v>94712</v>
      </c>
      <c r="I171" s="27">
        <v>337.05338078291817</v>
      </c>
      <c r="J171" s="70">
        <v>0</v>
      </c>
      <c r="K171" s="34"/>
      <c r="L171" s="37"/>
    </row>
    <row r="172" spans="1:12" ht="15">
      <c r="A172" s="32" t="s">
        <v>34</v>
      </c>
      <c r="B172" s="33">
        <v>19.9</v>
      </c>
      <c r="C172" s="33">
        <v>1.7</v>
      </c>
      <c r="D172" s="34" t="s">
        <v>29</v>
      </c>
      <c r="E172" s="35">
        <v>91.51</v>
      </c>
      <c r="F172" s="36">
        <v>0.009</v>
      </c>
      <c r="G172" s="27">
        <v>21</v>
      </c>
      <c r="H172" s="27">
        <v>9361</v>
      </c>
      <c r="I172" s="27">
        <v>445.76190476190476</v>
      </c>
      <c r="J172" s="70">
        <v>0</v>
      </c>
      <c r="K172" s="34"/>
      <c r="L172" s="37"/>
    </row>
    <row r="173" spans="1:12" ht="15">
      <c r="A173" s="32" t="s">
        <v>35</v>
      </c>
      <c r="B173" s="33">
        <v>16.8</v>
      </c>
      <c r="C173" s="33">
        <v>1</v>
      </c>
      <c r="D173" s="34" t="s">
        <v>29</v>
      </c>
      <c r="E173" s="35">
        <v>93.91</v>
      </c>
      <c r="F173" s="36">
        <v>0.004</v>
      </c>
      <c r="G173" s="27">
        <v>123</v>
      </c>
      <c r="H173" s="27">
        <v>70919</v>
      </c>
      <c r="I173" s="27">
        <f>H173/G173</f>
        <v>576.5772357723578</v>
      </c>
      <c r="J173" s="70">
        <v>0</v>
      </c>
      <c r="K173" s="34"/>
      <c r="L173" s="37"/>
    </row>
    <row r="174" spans="1:12" ht="15">
      <c r="A174" s="32" t="s">
        <v>42</v>
      </c>
      <c r="B174" s="33">
        <v>30.8</v>
      </c>
      <c r="C174" s="33">
        <v>1.7</v>
      </c>
      <c r="D174" s="34">
        <v>1</v>
      </c>
      <c r="E174" s="35">
        <v>92.39</v>
      </c>
      <c r="F174" s="36">
        <v>0.017</v>
      </c>
      <c r="G174" s="27">
        <v>872</v>
      </c>
      <c r="H174" s="27">
        <v>354213</v>
      </c>
      <c r="I174" s="27">
        <v>406.20756880733944</v>
      </c>
      <c r="J174" s="70">
        <v>0</v>
      </c>
      <c r="K174" s="34"/>
      <c r="L174" s="37"/>
    </row>
    <row r="175" spans="1:12" ht="15">
      <c r="A175" s="32" t="s">
        <v>45</v>
      </c>
      <c r="B175" s="33">
        <v>28.6</v>
      </c>
      <c r="C175" s="33">
        <v>1.2</v>
      </c>
      <c r="D175" s="34">
        <v>2</v>
      </c>
      <c r="E175" s="35">
        <v>95.69</v>
      </c>
      <c r="F175" s="36">
        <v>0.004</v>
      </c>
      <c r="G175" s="27">
        <v>466</v>
      </c>
      <c r="H175" s="27">
        <v>282304</v>
      </c>
      <c r="I175" s="27">
        <v>605.8025751072961</v>
      </c>
      <c r="J175" s="70">
        <v>0</v>
      </c>
      <c r="K175" s="34"/>
      <c r="L175" s="37"/>
    </row>
    <row r="176" spans="1:12" ht="15">
      <c r="A176" s="32" t="s">
        <v>48</v>
      </c>
      <c r="B176" s="33">
        <v>14.1</v>
      </c>
      <c r="C176" s="33">
        <v>2.7</v>
      </c>
      <c r="D176" s="34">
        <v>1</v>
      </c>
      <c r="E176" s="35">
        <v>90.95</v>
      </c>
      <c r="F176" s="36">
        <v>0.024</v>
      </c>
      <c r="G176" s="27">
        <v>695</v>
      </c>
      <c r="H176" s="27">
        <v>294499</v>
      </c>
      <c r="I176" s="27">
        <v>423.73956834532373</v>
      </c>
      <c r="J176" s="70">
        <v>0</v>
      </c>
      <c r="K176" s="34"/>
      <c r="L176" s="37"/>
    </row>
    <row r="177" spans="1:12" ht="15">
      <c r="A177" s="32" t="s">
        <v>50</v>
      </c>
      <c r="B177" s="33">
        <v>19.6</v>
      </c>
      <c r="C177" s="33">
        <v>0.2</v>
      </c>
      <c r="D177" s="34">
        <v>1</v>
      </c>
      <c r="E177" s="35">
        <v>93.34</v>
      </c>
      <c r="F177" s="36">
        <v>0.009</v>
      </c>
      <c r="G177" s="27">
        <v>145</v>
      </c>
      <c r="H177" s="27">
        <v>69443</v>
      </c>
      <c r="I177" s="27">
        <v>478.9172413793103</v>
      </c>
      <c r="J177" s="70">
        <v>0</v>
      </c>
      <c r="K177" s="34"/>
      <c r="L177" s="37"/>
    </row>
    <row r="178" spans="1:12" ht="15">
      <c r="A178" s="32" t="s">
        <v>54</v>
      </c>
      <c r="B178" s="33">
        <v>8</v>
      </c>
      <c r="C178" s="33">
        <v>3.2</v>
      </c>
      <c r="D178" s="34">
        <v>1</v>
      </c>
      <c r="E178" s="35">
        <v>66.86</v>
      </c>
      <c r="F178" s="36">
        <v>0.026</v>
      </c>
      <c r="G178" s="27">
        <v>3415</v>
      </c>
      <c r="H178" s="27">
        <v>1831933</v>
      </c>
      <c r="I178" s="27">
        <v>536.4371888726208</v>
      </c>
      <c r="J178" s="70">
        <v>0</v>
      </c>
      <c r="K178" s="34"/>
      <c r="L178" s="37"/>
    </row>
    <row r="179" spans="1:12" ht="15">
      <c r="A179" s="32" t="s">
        <v>54</v>
      </c>
      <c r="B179" s="33">
        <v>8</v>
      </c>
      <c r="C179" s="33">
        <v>3.2</v>
      </c>
      <c r="D179" s="34">
        <v>1</v>
      </c>
      <c r="E179" s="35">
        <v>66.86</v>
      </c>
      <c r="F179" s="36">
        <v>0.026</v>
      </c>
      <c r="G179" s="27">
        <v>3415</v>
      </c>
      <c r="H179" s="27">
        <v>1831933</v>
      </c>
      <c r="I179" s="27">
        <v>536.4371888726208</v>
      </c>
      <c r="J179" s="70">
        <v>0</v>
      </c>
      <c r="K179" s="34"/>
      <c r="L179" s="37"/>
    </row>
    <row r="180" spans="1:12" ht="15">
      <c r="A180" s="32" t="s">
        <v>56</v>
      </c>
      <c r="B180" s="33">
        <v>27.2</v>
      </c>
      <c r="C180" s="33">
        <v>2.6</v>
      </c>
      <c r="D180" s="34" t="s">
        <v>29</v>
      </c>
      <c r="E180" s="35">
        <v>86</v>
      </c>
      <c r="F180" s="36">
        <v>0.026</v>
      </c>
      <c r="G180" s="27">
        <v>50</v>
      </c>
      <c r="H180" s="27">
        <v>27248</v>
      </c>
      <c r="I180" s="27">
        <v>544.96</v>
      </c>
      <c r="J180" s="70">
        <v>0</v>
      </c>
      <c r="K180" s="34"/>
      <c r="L180" s="37"/>
    </row>
    <row r="181" spans="1:12" ht="15">
      <c r="A181" s="32" t="s">
        <v>60</v>
      </c>
      <c r="B181" s="33">
        <v>21</v>
      </c>
      <c r="C181" s="33">
        <v>4.4</v>
      </c>
      <c r="D181" s="34">
        <v>3</v>
      </c>
      <c r="E181" s="35">
        <v>90.06</v>
      </c>
      <c r="F181" s="36">
        <v>0.014</v>
      </c>
      <c r="G181" s="27">
        <v>11633</v>
      </c>
      <c r="H181" s="27">
        <v>8496970</v>
      </c>
      <c r="I181" s="27">
        <v>730.4194962606379</v>
      </c>
      <c r="J181" s="70">
        <v>0</v>
      </c>
      <c r="K181" s="34"/>
      <c r="L181" s="37"/>
    </row>
    <row r="182" spans="1:12" ht="15">
      <c r="A182" s="32" t="s">
        <v>65</v>
      </c>
      <c r="B182" s="33">
        <v>25.5</v>
      </c>
      <c r="C182" s="33">
        <v>3.2</v>
      </c>
      <c r="D182" s="34" t="s">
        <v>29</v>
      </c>
      <c r="E182" s="35">
        <v>77.96</v>
      </c>
      <c r="F182" s="36">
        <v>0.034</v>
      </c>
      <c r="G182" s="27">
        <v>71</v>
      </c>
      <c r="H182" s="27">
        <v>53015</v>
      </c>
      <c r="I182" s="27">
        <v>746.6901408450705</v>
      </c>
      <c r="J182" s="70">
        <v>0</v>
      </c>
      <c r="K182" s="34"/>
      <c r="L182" s="37"/>
    </row>
    <row r="183" spans="1:12" ht="15">
      <c r="A183" s="32" t="s">
        <v>66</v>
      </c>
      <c r="B183" s="33">
        <v>34.8</v>
      </c>
      <c r="C183" s="33">
        <v>3.8</v>
      </c>
      <c r="D183" s="34">
        <v>7</v>
      </c>
      <c r="E183" s="35">
        <v>70.38</v>
      </c>
      <c r="F183" s="36">
        <v>0.015</v>
      </c>
      <c r="G183" s="27">
        <v>8433</v>
      </c>
      <c r="H183" s="27">
        <v>4333276</v>
      </c>
      <c r="I183" s="27">
        <v>513.8475038539073</v>
      </c>
      <c r="J183" s="70">
        <v>0</v>
      </c>
      <c r="K183" s="34"/>
      <c r="L183" s="37"/>
    </row>
    <row r="184" spans="1:12" ht="15">
      <c r="A184" s="32" t="s">
        <v>68</v>
      </c>
      <c r="B184" s="33">
        <v>16.8</v>
      </c>
      <c r="C184" s="33">
        <v>1.7</v>
      </c>
      <c r="D184" s="34">
        <v>2</v>
      </c>
      <c r="E184" s="35">
        <v>89.16</v>
      </c>
      <c r="F184" s="36">
        <v>0.013</v>
      </c>
      <c r="G184" s="27">
        <v>23197</v>
      </c>
      <c r="H184" s="27">
        <v>17010268</v>
      </c>
      <c r="I184" s="27">
        <v>733.2960296590077</v>
      </c>
      <c r="J184" s="70">
        <v>0</v>
      </c>
      <c r="K184" s="34"/>
      <c r="L184" s="37"/>
    </row>
    <row r="185" spans="1:12" ht="15">
      <c r="A185" s="32" t="s">
        <v>78</v>
      </c>
      <c r="B185" s="33">
        <v>19.4</v>
      </c>
      <c r="C185" s="33">
        <v>2.7</v>
      </c>
      <c r="D185" s="34">
        <v>4</v>
      </c>
      <c r="E185" s="35">
        <v>95.29</v>
      </c>
      <c r="F185" s="36">
        <v>0.027</v>
      </c>
      <c r="G185" s="27">
        <v>77807</v>
      </c>
      <c r="H185" s="27">
        <v>69389334</v>
      </c>
      <c r="I185" s="27">
        <v>891.8135129230018</v>
      </c>
      <c r="J185" s="70">
        <v>0</v>
      </c>
      <c r="K185" s="34"/>
      <c r="L185" s="37"/>
    </row>
    <row r="186" spans="1:12" ht="15">
      <c r="A186" s="32" t="s">
        <v>79</v>
      </c>
      <c r="B186" s="33">
        <v>12.1</v>
      </c>
      <c r="C186" s="33">
        <v>0</v>
      </c>
      <c r="D186" s="34" t="s">
        <v>29</v>
      </c>
      <c r="E186" s="35">
        <v>98</v>
      </c>
      <c r="F186" s="36">
        <v>0.006</v>
      </c>
      <c r="G186" s="27">
        <v>129</v>
      </c>
      <c r="H186" s="27">
        <v>20968</v>
      </c>
      <c r="I186" s="27">
        <v>162.54263565891472</v>
      </c>
      <c r="J186" s="70">
        <v>0</v>
      </c>
      <c r="K186" s="34"/>
      <c r="L186" s="37"/>
    </row>
    <row r="187" spans="1:12" ht="15">
      <c r="A187" s="32" t="s">
        <v>88</v>
      </c>
      <c r="B187" s="33">
        <v>13.5</v>
      </c>
      <c r="C187" s="33">
        <v>2.2</v>
      </c>
      <c r="D187" s="34" t="s">
        <v>29</v>
      </c>
      <c r="E187" s="35">
        <v>94.9</v>
      </c>
      <c r="F187" s="36">
        <v>-0.001</v>
      </c>
      <c r="G187" s="27">
        <v>140</v>
      </c>
      <c r="H187" s="27">
        <v>71045</v>
      </c>
      <c r="I187" s="27">
        <v>507.4642857142857</v>
      </c>
      <c r="J187" s="70">
        <v>0</v>
      </c>
      <c r="K187" s="34"/>
      <c r="L187" s="37"/>
    </row>
    <row r="188" spans="1:12" ht="15">
      <c r="A188" s="32" t="s">
        <v>93</v>
      </c>
      <c r="B188" s="33">
        <v>21.7</v>
      </c>
      <c r="C188" s="33">
        <v>5.2</v>
      </c>
      <c r="D188" s="34">
        <v>2</v>
      </c>
      <c r="E188" s="35">
        <v>97.31</v>
      </c>
      <c r="F188" s="36">
        <v>0.02</v>
      </c>
      <c r="G188" s="27">
        <v>9170</v>
      </c>
      <c r="H188" s="27">
        <v>7440647</v>
      </c>
      <c r="I188" s="27">
        <v>811.4118865866958</v>
      </c>
      <c r="J188" s="70">
        <v>0</v>
      </c>
      <c r="K188" s="34"/>
      <c r="L188" s="37"/>
    </row>
    <row r="189" spans="1:12" ht="15">
      <c r="A189" s="32" t="s">
        <v>98</v>
      </c>
      <c r="B189" s="33">
        <v>28.5</v>
      </c>
      <c r="C189" s="33">
        <v>-0.6</v>
      </c>
      <c r="D189" s="34" t="s">
        <v>29</v>
      </c>
      <c r="E189" s="35">
        <v>93.96</v>
      </c>
      <c r="F189" s="36">
        <v>-0.009</v>
      </c>
      <c r="G189" s="27">
        <v>101</v>
      </c>
      <c r="H189" s="27">
        <v>39703</v>
      </c>
      <c r="I189" s="27">
        <v>393.0990099009901</v>
      </c>
      <c r="J189" s="70">
        <v>0</v>
      </c>
      <c r="K189" s="34"/>
      <c r="L189" s="37"/>
    </row>
    <row r="190" spans="1:12" ht="15">
      <c r="A190" s="32" t="s">
        <v>99</v>
      </c>
      <c r="B190" s="33">
        <v>22.7</v>
      </c>
      <c r="C190" s="33">
        <v>0.4</v>
      </c>
      <c r="D190" s="34" t="s">
        <v>29</v>
      </c>
      <c r="E190" s="35">
        <v>94.3</v>
      </c>
      <c r="F190" s="36">
        <v>0.004</v>
      </c>
      <c r="G190" s="27">
        <v>28</v>
      </c>
      <c r="H190" s="27">
        <v>2364</v>
      </c>
      <c r="I190" s="27">
        <v>84.42857142857143</v>
      </c>
      <c r="J190" s="70">
        <v>0</v>
      </c>
      <c r="K190" s="34"/>
      <c r="L190" s="37"/>
    </row>
    <row r="191" spans="1:12" ht="15">
      <c r="A191" s="32" t="s">
        <v>100</v>
      </c>
      <c r="B191" s="33">
        <v>17.5</v>
      </c>
      <c r="C191" s="33">
        <v>2.9</v>
      </c>
      <c r="D191" s="34">
        <v>4</v>
      </c>
      <c r="E191" s="35">
        <v>58.32</v>
      </c>
      <c r="F191" s="36">
        <v>0.014</v>
      </c>
      <c r="G191" s="27">
        <v>2244</v>
      </c>
      <c r="H191" s="27">
        <v>936229</v>
      </c>
      <c r="I191" s="27">
        <v>417.21434937611406</v>
      </c>
      <c r="J191" s="70">
        <v>0</v>
      </c>
      <c r="K191" s="34"/>
      <c r="L191" s="37"/>
    </row>
    <row r="192" spans="1:12" ht="15">
      <c r="A192" s="32" t="s">
        <v>104</v>
      </c>
      <c r="B192" s="33">
        <v>5.6</v>
      </c>
      <c r="C192" s="33">
        <v>0.9</v>
      </c>
      <c r="D192" s="34" t="s">
        <v>29</v>
      </c>
      <c r="E192" s="35">
        <v>85.05</v>
      </c>
      <c r="F192" s="36">
        <v>0</v>
      </c>
      <c r="G192" s="27">
        <v>349</v>
      </c>
      <c r="H192" s="27">
        <v>272750</v>
      </c>
      <c r="I192" s="27">
        <v>781.5186246418339</v>
      </c>
      <c r="J192" s="70">
        <v>0</v>
      </c>
      <c r="K192" s="34"/>
      <c r="L192" s="37"/>
    </row>
    <row r="193" spans="1:12" ht="15">
      <c r="A193" s="32" t="s">
        <v>110</v>
      </c>
      <c r="B193" s="33">
        <v>14.8</v>
      </c>
      <c r="C193" s="33">
        <v>6.2</v>
      </c>
      <c r="D193" s="34">
        <v>20</v>
      </c>
      <c r="E193" s="35">
        <v>63.55</v>
      </c>
      <c r="F193" s="36">
        <v>0.024</v>
      </c>
      <c r="G193" s="27">
        <v>31042</v>
      </c>
      <c r="H193" s="27">
        <v>26366959</v>
      </c>
      <c r="I193" s="27">
        <v>849.3962695702596</v>
      </c>
      <c r="J193" s="70">
        <v>0</v>
      </c>
      <c r="K193" s="34"/>
      <c r="L193" s="37"/>
    </row>
    <row r="194" spans="1:12" ht="15">
      <c r="A194" s="32" t="s">
        <v>112</v>
      </c>
      <c r="B194" s="33">
        <v>0.4</v>
      </c>
      <c r="C194" s="33">
        <v>7.6</v>
      </c>
      <c r="D194" s="34">
        <v>10</v>
      </c>
      <c r="E194" s="35">
        <v>95.15</v>
      </c>
      <c r="F194" s="36">
        <v>0.003</v>
      </c>
      <c r="G194" s="27">
        <v>30048</v>
      </c>
      <c r="H194" s="27">
        <v>10554397</v>
      </c>
      <c r="I194" s="27">
        <v>351.25123136315227</v>
      </c>
      <c r="J194" s="70">
        <v>0</v>
      </c>
      <c r="K194" s="34"/>
      <c r="L194" s="37"/>
    </row>
    <row r="195" spans="1:12" ht="15">
      <c r="A195" s="32" t="s">
        <v>113</v>
      </c>
      <c r="B195" s="33">
        <v>1.6</v>
      </c>
      <c r="C195" s="33">
        <v>-0.1</v>
      </c>
      <c r="D195" s="34" t="s">
        <v>29</v>
      </c>
      <c r="E195" s="35">
        <v>96.56</v>
      </c>
      <c r="F195" s="36">
        <v>0.002</v>
      </c>
      <c r="G195" s="27">
        <v>117</v>
      </c>
      <c r="H195" s="27">
        <v>57200</v>
      </c>
      <c r="I195" s="27">
        <v>488.8888888888889</v>
      </c>
      <c r="J195" s="70">
        <v>0</v>
      </c>
      <c r="K195" s="34"/>
      <c r="L195" s="37"/>
    </row>
    <row r="196" spans="1:12" ht="15">
      <c r="A196" s="32" t="s">
        <v>114</v>
      </c>
      <c r="B196" s="33">
        <v>18</v>
      </c>
      <c r="C196" s="33">
        <v>1.4</v>
      </c>
      <c r="D196" s="34" t="s">
        <v>29</v>
      </c>
      <c r="E196" s="35">
        <v>97</v>
      </c>
      <c r="F196" s="36">
        <v>0.003</v>
      </c>
      <c r="G196" s="27">
        <v>233</v>
      </c>
      <c r="H196" s="27">
        <v>97453</v>
      </c>
      <c r="I196" s="27">
        <v>418.25321888412014</v>
      </c>
      <c r="J196" s="70">
        <v>0</v>
      </c>
      <c r="K196" s="34"/>
      <c r="L196" s="37"/>
    </row>
    <row r="197" spans="1:12" ht="15">
      <c r="A197" s="32" t="s">
        <v>117</v>
      </c>
      <c r="B197" s="33">
        <v>26</v>
      </c>
      <c r="C197" s="33">
        <v>4.9</v>
      </c>
      <c r="D197" s="34">
        <v>1</v>
      </c>
      <c r="E197" s="35">
        <v>97.52</v>
      </c>
      <c r="F197" s="36">
        <v>0.028</v>
      </c>
      <c r="G197" s="27">
        <v>23053</v>
      </c>
      <c r="H197" s="27">
        <v>14631050</v>
      </c>
      <c r="I197" s="27">
        <v>634.6701080119724</v>
      </c>
      <c r="J197" s="70">
        <v>0</v>
      </c>
      <c r="K197" s="34"/>
      <c r="L197" s="37"/>
    </row>
    <row r="198" spans="1:12" ht="15">
      <c r="A198" s="32" t="s">
        <v>120</v>
      </c>
      <c r="B198" s="33">
        <v>11.1</v>
      </c>
      <c r="C198" s="33">
        <v>5.5</v>
      </c>
      <c r="D198" s="34">
        <v>2</v>
      </c>
      <c r="E198" s="35">
        <v>43.57</v>
      </c>
      <c r="F198" s="36">
        <v>0.003</v>
      </c>
      <c r="G198" s="27">
        <v>1874</v>
      </c>
      <c r="H198" s="27">
        <v>922942</v>
      </c>
      <c r="I198" s="27">
        <v>492.49839914621134</v>
      </c>
      <c r="J198" s="70">
        <v>0</v>
      </c>
      <c r="K198" s="34"/>
      <c r="L198" s="37"/>
    </row>
    <row r="199" spans="1:12" ht="15">
      <c r="A199" s="32" t="s">
        <v>122</v>
      </c>
      <c r="B199" s="33" t="s">
        <v>123</v>
      </c>
      <c r="C199" s="33" t="s">
        <v>123</v>
      </c>
      <c r="D199" s="33" t="s">
        <v>123</v>
      </c>
      <c r="E199" s="35">
        <v>100</v>
      </c>
      <c r="F199" s="36">
        <v>0</v>
      </c>
      <c r="G199" s="27">
        <v>65</v>
      </c>
      <c r="H199" s="27">
        <v>750</v>
      </c>
      <c r="I199" s="27">
        <v>11.538461538461538</v>
      </c>
      <c r="J199" s="70">
        <v>0</v>
      </c>
      <c r="K199" s="34"/>
      <c r="L199" s="37"/>
    </row>
    <row r="200" spans="1:12" ht="15">
      <c r="A200" s="32" t="s">
        <v>124</v>
      </c>
      <c r="B200" s="33">
        <v>17.7</v>
      </c>
      <c r="C200" s="33">
        <v>6.5</v>
      </c>
      <c r="D200" s="34">
        <v>3</v>
      </c>
      <c r="E200" s="35">
        <v>96.7</v>
      </c>
      <c r="F200" s="36">
        <v>0.027</v>
      </c>
      <c r="G200" s="27">
        <v>9000</v>
      </c>
      <c r="H200" s="27">
        <v>8202633</v>
      </c>
      <c r="I200" s="27">
        <v>911.4036666666667</v>
      </c>
      <c r="J200" s="70">
        <v>0</v>
      </c>
      <c r="K200" s="34"/>
      <c r="L200" s="37"/>
    </row>
    <row r="201" spans="1:12" ht="15">
      <c r="A201" s="32" t="s">
        <v>126</v>
      </c>
      <c r="B201" s="33">
        <v>3.3</v>
      </c>
      <c r="C201" s="33">
        <v>2.3</v>
      </c>
      <c r="D201" s="34">
        <v>1</v>
      </c>
      <c r="E201" s="35">
        <v>95.61</v>
      </c>
      <c r="F201" s="36">
        <v>0.006</v>
      </c>
      <c r="G201" s="27">
        <v>333</v>
      </c>
      <c r="H201" s="27">
        <v>303644</v>
      </c>
      <c r="I201" s="27">
        <v>911.8438438438438</v>
      </c>
      <c r="J201" s="70">
        <v>0</v>
      </c>
      <c r="K201" s="34"/>
      <c r="L201" s="37"/>
    </row>
    <row r="202" spans="1:12" ht="15">
      <c r="A202" s="32" t="s">
        <v>134</v>
      </c>
      <c r="B202" s="33">
        <v>26.3</v>
      </c>
      <c r="C202" s="33">
        <v>2.2</v>
      </c>
      <c r="D202" s="34">
        <v>1</v>
      </c>
      <c r="E202" s="35">
        <v>84.1</v>
      </c>
      <c r="F202" s="36">
        <v>0.007</v>
      </c>
      <c r="G202" s="27">
        <v>5519</v>
      </c>
      <c r="H202" s="27">
        <v>2815869</v>
      </c>
      <c r="I202" s="27">
        <v>510.2136256568219</v>
      </c>
      <c r="J202" s="70">
        <v>0</v>
      </c>
      <c r="K202" s="34"/>
      <c r="L202" s="37"/>
    </row>
    <row r="203" spans="1:12" ht="15">
      <c r="A203" s="32" t="s">
        <v>138</v>
      </c>
      <c r="B203" s="33">
        <v>35.8</v>
      </c>
      <c r="C203" s="33">
        <v>2.8</v>
      </c>
      <c r="D203" s="34">
        <v>35</v>
      </c>
      <c r="E203" s="35">
        <v>78.64</v>
      </c>
      <c r="F203" s="36">
        <v>0.02</v>
      </c>
      <c r="G203" s="27">
        <v>72585</v>
      </c>
      <c r="H203" s="27">
        <v>35204705</v>
      </c>
      <c r="I203" s="27">
        <v>485.0135014121375</v>
      </c>
      <c r="J203" s="70">
        <v>0</v>
      </c>
      <c r="K203" s="34"/>
      <c r="L203" s="37"/>
    </row>
    <row r="204" spans="1:12" ht="15">
      <c r="A204" s="32" t="s">
        <v>139</v>
      </c>
      <c r="B204" s="33">
        <v>7</v>
      </c>
      <c r="C204" s="33">
        <v>7.3</v>
      </c>
      <c r="D204" s="34" t="s">
        <v>29</v>
      </c>
      <c r="E204" s="35">
        <v>94.4</v>
      </c>
      <c r="F204" s="36">
        <v>0.014</v>
      </c>
      <c r="G204" s="27">
        <v>235</v>
      </c>
      <c r="H204" s="27">
        <v>96191</v>
      </c>
      <c r="I204" s="27">
        <v>409.32340425531913</v>
      </c>
      <c r="J204" s="70">
        <v>0</v>
      </c>
      <c r="K204" s="34"/>
      <c r="L204" s="37"/>
    </row>
    <row r="205" spans="1:12" ht="15">
      <c r="A205" s="32" t="s">
        <v>147</v>
      </c>
      <c r="B205" s="33">
        <v>8.2</v>
      </c>
      <c r="C205" s="33">
        <v>1.9</v>
      </c>
      <c r="D205" s="34">
        <v>1</v>
      </c>
      <c r="E205" s="35">
        <v>71.85</v>
      </c>
      <c r="F205" s="36">
        <v>0.012</v>
      </c>
      <c r="G205" s="27">
        <v>7023</v>
      </c>
      <c r="H205" s="27">
        <v>2609785</v>
      </c>
      <c r="I205" s="27">
        <v>371.6054392709668</v>
      </c>
      <c r="J205" s="70">
        <v>0</v>
      </c>
      <c r="K205" s="34"/>
      <c r="L205" s="37"/>
    </row>
    <row r="206" spans="1:12" ht="15">
      <c r="A206" s="32" t="s">
        <v>148</v>
      </c>
      <c r="B206" s="33">
        <v>9.1</v>
      </c>
      <c r="C206" s="33">
        <v>9.1</v>
      </c>
      <c r="D206" s="34">
        <v>4</v>
      </c>
      <c r="E206" s="35">
        <v>38.33</v>
      </c>
      <c r="F206" s="36">
        <v>0.086</v>
      </c>
      <c r="G206" s="27">
        <v>4492</v>
      </c>
      <c r="H206" s="27">
        <v>4443705</v>
      </c>
      <c r="I206" s="27">
        <v>989.2486642920747</v>
      </c>
      <c r="J206" s="70">
        <v>0</v>
      </c>
      <c r="K206" s="34"/>
      <c r="L206" s="37"/>
    </row>
    <row r="207" spans="1:12" ht="15">
      <c r="A207" s="32" t="s">
        <v>155</v>
      </c>
      <c r="B207" s="33">
        <v>20.4</v>
      </c>
      <c r="C207" s="33">
        <v>10.5</v>
      </c>
      <c r="D207" s="34">
        <v>4</v>
      </c>
      <c r="E207" s="35">
        <v>77.78</v>
      </c>
      <c r="F207" s="36">
        <v>0.028</v>
      </c>
      <c r="G207" s="27">
        <v>24840</v>
      </c>
      <c r="H207" s="27">
        <v>13912265</v>
      </c>
      <c r="I207" s="27">
        <v>560.0750805152979</v>
      </c>
      <c r="J207" s="70">
        <v>0</v>
      </c>
      <c r="K207" s="34"/>
      <c r="L207" s="37"/>
    </row>
    <row r="208" spans="1:12" ht="15">
      <c r="A208" s="32" t="s">
        <v>166</v>
      </c>
      <c r="B208" s="33" t="s">
        <v>29</v>
      </c>
      <c r="C208" s="33" t="s">
        <v>29</v>
      </c>
      <c r="D208" s="34">
        <v>1</v>
      </c>
      <c r="E208" s="35">
        <v>93.8</v>
      </c>
      <c r="F208" s="36">
        <v>0.019</v>
      </c>
      <c r="G208" s="27">
        <v>300</v>
      </c>
      <c r="H208" s="27">
        <v>144265</v>
      </c>
      <c r="I208" s="27">
        <v>480.8833333333333</v>
      </c>
      <c r="J208" s="70">
        <v>0</v>
      </c>
      <c r="K208" s="34"/>
      <c r="L208" s="37"/>
    </row>
    <row r="209" spans="1:12" ht="15">
      <c r="A209" s="32" t="s">
        <v>171</v>
      </c>
      <c r="B209" s="33">
        <v>27.6</v>
      </c>
      <c r="C209" s="33">
        <v>-17.4</v>
      </c>
      <c r="D209" s="34" t="s">
        <v>29</v>
      </c>
      <c r="E209" s="35">
        <v>95.5</v>
      </c>
      <c r="F209" s="36">
        <v>-0.193</v>
      </c>
      <c r="G209" s="27">
        <v>15</v>
      </c>
      <c r="H209" s="27">
        <v>4100</v>
      </c>
      <c r="I209" s="27">
        <v>273.3333333333333</v>
      </c>
      <c r="J209" s="70">
        <v>0</v>
      </c>
      <c r="K209" s="34"/>
      <c r="L209" s="37"/>
    </row>
    <row r="210" spans="1:12" ht="15">
      <c r="A210" s="32" t="s">
        <v>173</v>
      </c>
      <c r="B210" s="33">
        <v>13.5</v>
      </c>
      <c r="C210" s="33">
        <v>10.6</v>
      </c>
      <c r="D210" s="34">
        <v>7</v>
      </c>
      <c r="E210" s="35">
        <v>57.65</v>
      </c>
      <c r="F210" s="36">
        <v>0.04</v>
      </c>
      <c r="G210" s="27">
        <v>25545</v>
      </c>
      <c r="H210" s="27">
        <v>23116593</v>
      </c>
      <c r="I210" s="27">
        <v>904.9361127422196</v>
      </c>
      <c r="J210" s="70">
        <v>0</v>
      </c>
      <c r="K210" s="34"/>
      <c r="L210" s="37"/>
    </row>
    <row r="211" spans="1:12" ht="15">
      <c r="A211" s="32" t="s">
        <v>175</v>
      </c>
      <c r="B211" s="33">
        <v>10.3</v>
      </c>
      <c r="C211" s="33">
        <v>11.3</v>
      </c>
      <c r="D211" s="34">
        <v>2</v>
      </c>
      <c r="E211" s="35">
        <v>79.95</v>
      </c>
      <c r="F211" s="36">
        <v>0.019</v>
      </c>
      <c r="G211" s="27">
        <v>2385</v>
      </c>
      <c r="H211" s="27">
        <v>1915827</v>
      </c>
      <c r="I211" s="27">
        <v>803.2817610062893</v>
      </c>
      <c r="J211" s="70">
        <v>0</v>
      </c>
      <c r="K211" s="34"/>
      <c r="L211" s="37"/>
    </row>
    <row r="212" spans="1:12" ht="15">
      <c r="A212" s="32" t="s">
        <v>176</v>
      </c>
      <c r="B212" s="33">
        <v>9</v>
      </c>
      <c r="C212" s="33">
        <v>-3.8</v>
      </c>
      <c r="D212" s="34" t="s">
        <v>29</v>
      </c>
      <c r="E212" s="35">
        <v>90.5</v>
      </c>
      <c r="F212" s="36">
        <v>0.019</v>
      </c>
      <c r="G212" s="27">
        <v>32</v>
      </c>
      <c r="H212" s="27">
        <v>13790</v>
      </c>
      <c r="I212" s="27">
        <v>430.9375</v>
      </c>
      <c r="J212" s="70">
        <v>0</v>
      </c>
      <c r="K212" s="34"/>
      <c r="L212" s="37"/>
    </row>
    <row r="213" spans="1:12" ht="15">
      <c r="A213" s="32" t="s">
        <v>180</v>
      </c>
      <c r="B213" s="33">
        <v>7.5</v>
      </c>
      <c r="C213" s="33">
        <v>2</v>
      </c>
      <c r="D213" s="34" t="s">
        <v>29</v>
      </c>
      <c r="E213" s="35">
        <v>82.8</v>
      </c>
      <c r="F213" s="36">
        <v>0.015</v>
      </c>
      <c r="G213" s="27">
        <v>378</v>
      </c>
      <c r="H213" s="27">
        <v>245885</v>
      </c>
      <c r="I213" s="27">
        <v>650.489417989418</v>
      </c>
      <c r="J213" s="70">
        <v>0</v>
      </c>
      <c r="K213" s="34"/>
      <c r="L213" s="37"/>
    </row>
    <row r="214" spans="1:12" ht="15">
      <c r="A214" s="32" t="s">
        <v>181</v>
      </c>
      <c r="B214" s="33">
        <v>22.1</v>
      </c>
      <c r="C214" s="33">
        <v>-0.8</v>
      </c>
      <c r="D214" s="34">
        <v>5</v>
      </c>
      <c r="E214" s="35">
        <v>61.71</v>
      </c>
      <c r="F214" s="36">
        <v>0.003</v>
      </c>
      <c r="G214" s="27">
        <v>4983</v>
      </c>
      <c r="H214" s="27">
        <v>4207078</v>
      </c>
      <c r="I214" s="27">
        <v>844.2861729881597</v>
      </c>
      <c r="J214" s="70">
        <v>0</v>
      </c>
      <c r="K214" s="34"/>
      <c r="L214" s="37"/>
    </row>
    <row r="215" spans="1:12" ht="15">
      <c r="A215" s="32" t="s">
        <v>184</v>
      </c>
      <c r="B215" s="33">
        <v>23.5</v>
      </c>
      <c r="C215" s="33">
        <v>3.8</v>
      </c>
      <c r="D215" s="34">
        <v>67</v>
      </c>
      <c r="E215" s="35">
        <v>52.61</v>
      </c>
      <c r="F215" s="36">
        <v>0.035</v>
      </c>
      <c r="G215" s="27">
        <v>144700</v>
      </c>
      <c r="H215" s="27">
        <v>138698398</v>
      </c>
      <c r="I215" s="27">
        <v>958.5238286109192</v>
      </c>
      <c r="J215" s="70">
        <v>0</v>
      </c>
      <c r="K215" s="34"/>
      <c r="L215" s="37"/>
    </row>
    <row r="216" spans="1:12" ht="15">
      <c r="A216" s="32" t="s">
        <v>185</v>
      </c>
      <c r="B216" s="33">
        <v>8.5</v>
      </c>
      <c r="C216" s="33">
        <v>1.9</v>
      </c>
      <c r="D216" s="34" t="s">
        <v>29</v>
      </c>
      <c r="E216" s="35">
        <v>94.88</v>
      </c>
      <c r="F216" s="36">
        <v>-0.019</v>
      </c>
      <c r="G216" s="27">
        <v>29</v>
      </c>
      <c r="H216" s="27">
        <v>1621</v>
      </c>
      <c r="I216" s="27">
        <v>55.89655172413793</v>
      </c>
      <c r="J216" s="70">
        <v>0</v>
      </c>
      <c r="K216" s="34"/>
      <c r="L216" s="37"/>
    </row>
    <row r="217" spans="1:12" ht="15">
      <c r="A217" s="32" t="s">
        <v>192</v>
      </c>
      <c r="B217" s="33">
        <v>21.5</v>
      </c>
      <c r="C217" s="33">
        <v>2.4</v>
      </c>
      <c r="D217" s="34" t="s">
        <v>29</v>
      </c>
      <c r="E217" s="35">
        <v>96.1</v>
      </c>
      <c r="F217" s="36">
        <v>0.024</v>
      </c>
      <c r="G217" s="27">
        <v>50</v>
      </c>
      <c r="H217" s="27">
        <v>24391</v>
      </c>
      <c r="I217" s="27">
        <v>487.82</v>
      </c>
      <c r="J217" s="70">
        <v>0</v>
      </c>
      <c r="K217" s="34"/>
      <c r="L217" s="37"/>
    </row>
    <row r="218" spans="1:12" ht="15">
      <c r="A218" s="32" t="s">
        <v>195</v>
      </c>
      <c r="B218" s="33">
        <v>21.1</v>
      </c>
      <c r="C218" s="33">
        <v>3.3</v>
      </c>
      <c r="D218" s="34">
        <v>3</v>
      </c>
      <c r="E218" s="35">
        <v>97.28</v>
      </c>
      <c r="F218" s="40">
        <v>0.023</v>
      </c>
      <c r="G218" s="27">
        <v>16524</v>
      </c>
      <c r="H218" s="27">
        <v>5917105</v>
      </c>
      <c r="I218" s="27">
        <v>358.09156378600824</v>
      </c>
      <c r="J218" s="70">
        <v>0</v>
      </c>
      <c r="K218" s="34"/>
      <c r="L218" s="37"/>
    </row>
    <row r="219" spans="1:12" ht="15">
      <c r="A219" s="32" t="s">
        <v>201</v>
      </c>
      <c r="B219" s="33">
        <v>27.6</v>
      </c>
      <c r="C219" s="33">
        <v>2.3</v>
      </c>
      <c r="D219" s="34">
        <v>1</v>
      </c>
      <c r="E219" s="35">
        <v>97</v>
      </c>
      <c r="F219" s="40">
        <v>0.008</v>
      </c>
      <c r="G219" s="27">
        <v>7009</v>
      </c>
      <c r="H219" s="27">
        <v>4158727</v>
      </c>
      <c r="I219" s="27">
        <v>593.3409901555143</v>
      </c>
      <c r="J219" s="70">
        <v>0</v>
      </c>
      <c r="K219" s="34"/>
      <c r="L219" s="37"/>
    </row>
    <row r="220" spans="1:12" ht="15">
      <c r="A220" s="32" t="s">
        <v>204</v>
      </c>
      <c r="B220" s="33">
        <v>6.3</v>
      </c>
      <c r="C220" s="33">
        <v>1.1</v>
      </c>
      <c r="D220" s="34">
        <v>6</v>
      </c>
      <c r="E220" s="35">
        <v>87.85</v>
      </c>
      <c r="F220" s="40">
        <v>-0.002</v>
      </c>
      <c r="G220" s="27">
        <v>22446</v>
      </c>
      <c r="H220" s="27">
        <v>21524798</v>
      </c>
      <c r="I220" s="27">
        <v>958.959190947162</v>
      </c>
      <c r="J220" s="70">
        <v>0</v>
      </c>
      <c r="K220" s="34"/>
      <c r="L220" s="37"/>
    </row>
    <row r="221" spans="1:12" ht="15">
      <c r="A221" s="32" t="s">
        <v>207</v>
      </c>
      <c r="B221" s="33">
        <v>4</v>
      </c>
      <c r="C221" s="33">
        <v>4</v>
      </c>
      <c r="D221" s="34" t="s">
        <v>29</v>
      </c>
      <c r="E221" s="35">
        <v>96.9</v>
      </c>
      <c r="F221" s="40">
        <v>0.014</v>
      </c>
      <c r="G221" s="27">
        <v>713</v>
      </c>
      <c r="H221" s="27">
        <v>216958</v>
      </c>
      <c r="I221" s="27">
        <v>304.288920056101</v>
      </c>
      <c r="J221" s="70">
        <v>0</v>
      </c>
      <c r="K221" s="34"/>
      <c r="L221" s="37"/>
    </row>
    <row r="222" spans="1:12" ht="15">
      <c r="A222" s="32" t="s">
        <v>217</v>
      </c>
      <c r="B222" s="33">
        <v>34.6</v>
      </c>
      <c r="C222" s="33">
        <v>3.4</v>
      </c>
      <c r="D222" s="34" t="s">
        <v>29</v>
      </c>
      <c r="E222" s="35">
        <v>96.18</v>
      </c>
      <c r="F222" s="40">
        <v>0.032</v>
      </c>
      <c r="G222" s="27">
        <v>2670</v>
      </c>
      <c r="H222" s="27">
        <v>587925</v>
      </c>
      <c r="I222" s="27">
        <v>220.19662921348313</v>
      </c>
      <c r="J222" s="70">
        <v>0</v>
      </c>
      <c r="K222" s="34"/>
      <c r="L222" s="37"/>
    </row>
    <row r="223" spans="1:12" ht="15">
      <c r="A223" s="32" t="s">
        <v>220</v>
      </c>
      <c r="B223" s="33">
        <v>15.5</v>
      </c>
      <c r="C223" s="33">
        <v>3.9</v>
      </c>
      <c r="D223" s="34" t="s">
        <v>29</v>
      </c>
      <c r="E223" s="35">
        <v>31.67</v>
      </c>
      <c r="F223" s="40">
        <v>0.019</v>
      </c>
      <c r="G223" s="27">
        <v>55822</v>
      </c>
      <c r="H223" s="27">
        <v>49975564</v>
      </c>
      <c r="I223" s="27">
        <v>895.2664540862025</v>
      </c>
      <c r="J223" s="70">
        <v>0</v>
      </c>
      <c r="K223" s="34"/>
      <c r="L223" s="37"/>
    </row>
    <row r="224" spans="1:12" ht="15">
      <c r="A224" s="32" t="s">
        <v>223</v>
      </c>
      <c r="B224" s="33">
        <v>5.2</v>
      </c>
      <c r="C224" s="33">
        <v>1.2</v>
      </c>
      <c r="D224" s="34" t="s">
        <v>29</v>
      </c>
      <c r="E224" s="35">
        <v>95.7</v>
      </c>
      <c r="F224" s="40">
        <v>0.008</v>
      </c>
      <c r="G224" s="27">
        <v>26</v>
      </c>
      <c r="H224" s="27">
        <v>6841</v>
      </c>
      <c r="I224" s="27">
        <v>263.11538461538464</v>
      </c>
      <c r="J224" s="70">
        <v>0</v>
      </c>
      <c r="K224" s="34"/>
      <c r="L224" s="37"/>
    </row>
    <row r="225" spans="1:12" ht="15">
      <c r="A225" s="32" t="s">
        <v>224</v>
      </c>
      <c r="B225" s="33">
        <v>22.9</v>
      </c>
      <c r="C225" s="33">
        <v>-2.2</v>
      </c>
      <c r="D225" s="34" t="s">
        <v>29</v>
      </c>
      <c r="E225" s="35">
        <v>95.58</v>
      </c>
      <c r="F225" s="40">
        <v>-0.008</v>
      </c>
      <c r="G225" s="27">
        <v>137</v>
      </c>
      <c r="H225" s="27">
        <v>36321</v>
      </c>
      <c r="I225" s="27">
        <v>265.11678832116786</v>
      </c>
      <c r="J225" s="70">
        <v>0</v>
      </c>
      <c r="K225" s="34"/>
      <c r="L225" s="37"/>
    </row>
    <row r="226" spans="1:12" ht="15">
      <c r="A226" s="32" t="s">
        <v>225</v>
      </c>
      <c r="B226" s="33">
        <v>12.3</v>
      </c>
      <c r="C226" s="33">
        <v>4.2</v>
      </c>
      <c r="D226" s="34" t="s">
        <v>29</v>
      </c>
      <c r="E226" s="35">
        <v>96.1</v>
      </c>
      <c r="F226" s="40">
        <v>0.014</v>
      </c>
      <c r="G226" s="27">
        <v>215</v>
      </c>
      <c r="H226" s="27">
        <v>175541</v>
      </c>
      <c r="I226" s="27">
        <v>816.4697674418604</v>
      </c>
      <c r="J226" s="70">
        <v>0</v>
      </c>
      <c r="K226" s="34"/>
      <c r="L226" s="37"/>
    </row>
    <row r="227" spans="1:12" ht="15">
      <c r="A227" s="32" t="s">
        <v>227</v>
      </c>
      <c r="B227" s="33">
        <v>24.4</v>
      </c>
      <c r="C227" s="33">
        <v>3.3</v>
      </c>
      <c r="D227" s="34" t="s">
        <v>29</v>
      </c>
      <c r="E227" s="35">
        <v>92.2</v>
      </c>
      <c r="F227" s="40">
        <v>0.006</v>
      </c>
      <c r="G227" s="27">
        <v>366</v>
      </c>
      <c r="H227" s="27">
        <v>121403</v>
      </c>
      <c r="I227" s="27">
        <v>331.7021857923497</v>
      </c>
      <c r="J227" s="70">
        <v>0</v>
      </c>
      <c r="K227" s="34"/>
      <c r="L227" s="37"/>
    </row>
    <row r="228" spans="1:12" ht="15">
      <c r="A228" s="32" t="s">
        <v>230</v>
      </c>
      <c r="B228" s="33">
        <v>29.4</v>
      </c>
      <c r="C228" s="33">
        <v>3.7</v>
      </c>
      <c r="D228" s="34">
        <v>1</v>
      </c>
      <c r="E228" s="35">
        <v>82.7</v>
      </c>
      <c r="F228" s="40">
        <v>0.032</v>
      </c>
      <c r="G228" s="27">
        <v>5988</v>
      </c>
      <c r="H228" s="27">
        <v>1310450</v>
      </c>
      <c r="I228" s="27">
        <v>218.84602538410152</v>
      </c>
      <c r="J228" s="70">
        <v>0</v>
      </c>
      <c r="K228" s="34"/>
      <c r="L228" s="37"/>
    </row>
    <row r="229" spans="1:12" ht="15">
      <c r="A229" s="32" t="s">
        <v>239</v>
      </c>
      <c r="B229" s="33">
        <v>3.7</v>
      </c>
      <c r="C229" s="33">
        <v>0</v>
      </c>
      <c r="D229" s="34" t="s">
        <v>29</v>
      </c>
      <c r="E229" s="35">
        <v>99</v>
      </c>
      <c r="F229" s="40">
        <v>0</v>
      </c>
      <c r="G229" s="27">
        <v>10</v>
      </c>
      <c r="H229" s="27">
        <v>1500</v>
      </c>
      <c r="I229" s="27">
        <v>150</v>
      </c>
      <c r="J229" s="70">
        <v>0</v>
      </c>
      <c r="K229" s="34"/>
      <c r="L229" s="37"/>
    </row>
    <row r="230" spans="1:12" ht="15">
      <c r="A230" s="32" t="s">
        <v>240</v>
      </c>
      <c r="B230" s="33">
        <v>21.6</v>
      </c>
      <c r="C230" s="33">
        <v>0.4</v>
      </c>
      <c r="D230" s="34" t="s">
        <v>29</v>
      </c>
      <c r="E230" s="35">
        <v>95.17</v>
      </c>
      <c r="F230" s="40">
        <v>0.002</v>
      </c>
      <c r="G230" s="27">
        <v>552</v>
      </c>
      <c r="H230" s="27">
        <v>101251</v>
      </c>
      <c r="I230" s="27">
        <v>183.42572463768116</v>
      </c>
      <c r="J230" s="70">
        <v>0</v>
      </c>
      <c r="K230" s="34"/>
      <c r="L230" s="37"/>
    </row>
    <row r="231" spans="1:12" ht="15">
      <c r="A231" s="32" t="s">
        <v>241</v>
      </c>
      <c r="B231" s="33">
        <v>15.2</v>
      </c>
      <c r="C231" s="33">
        <v>3.8</v>
      </c>
      <c r="D231" s="34">
        <v>2</v>
      </c>
      <c r="E231" s="35">
        <v>71.21</v>
      </c>
      <c r="F231" s="40">
        <v>0.012</v>
      </c>
      <c r="G231" s="27">
        <v>1573</v>
      </c>
      <c r="H231" s="27">
        <v>1374007</v>
      </c>
      <c r="I231" s="27">
        <v>873.4945963127782</v>
      </c>
      <c r="J231" s="70">
        <v>0</v>
      </c>
      <c r="K231" s="34"/>
      <c r="L231" s="37"/>
    </row>
    <row r="232" spans="1:12" ht="15">
      <c r="A232" s="32" t="s">
        <v>245</v>
      </c>
      <c r="B232" s="33">
        <v>34.3</v>
      </c>
      <c r="C232" s="33">
        <v>3</v>
      </c>
      <c r="D232" s="34" t="s">
        <v>29</v>
      </c>
      <c r="E232" s="35">
        <v>93.18</v>
      </c>
      <c r="F232" s="40">
        <v>0.037</v>
      </c>
      <c r="G232" s="27">
        <v>52</v>
      </c>
      <c r="H232" s="27">
        <v>23068</v>
      </c>
      <c r="I232" s="27">
        <v>443.61538461538464</v>
      </c>
      <c r="J232" s="70">
        <v>0</v>
      </c>
      <c r="K232" s="34"/>
      <c r="L232" s="37"/>
    </row>
    <row r="233" spans="1:12" ht="15">
      <c r="A233" s="32" t="s">
        <v>246</v>
      </c>
      <c r="B233" s="33">
        <v>5.1</v>
      </c>
      <c r="C233" s="33">
        <v>3</v>
      </c>
      <c r="D233" s="34" t="s">
        <v>29</v>
      </c>
      <c r="E233" s="35">
        <v>98</v>
      </c>
      <c r="F233" s="40">
        <v>0.027</v>
      </c>
      <c r="G233" s="27">
        <v>23</v>
      </c>
      <c r="H233" s="27">
        <v>15022</v>
      </c>
      <c r="I233" s="27">
        <v>653.1304347826087</v>
      </c>
      <c r="J233" s="70">
        <v>0</v>
      </c>
      <c r="K233" s="34"/>
      <c r="L233" s="37"/>
    </row>
    <row r="234" spans="1:12" ht="15">
      <c r="A234" s="32" t="s">
        <v>251</v>
      </c>
      <c r="B234" s="33">
        <v>32.5</v>
      </c>
      <c r="C234" s="33">
        <v>2</v>
      </c>
      <c r="D234" s="34">
        <v>60</v>
      </c>
      <c r="E234" s="35">
        <v>84.53</v>
      </c>
      <c r="F234" s="40">
        <v>0.007</v>
      </c>
      <c r="G234" s="27">
        <v>548219</v>
      </c>
      <c r="H234" s="27">
        <v>297988958</v>
      </c>
      <c r="I234" s="27">
        <v>543.5582458834882</v>
      </c>
      <c r="J234" s="70">
        <v>0</v>
      </c>
      <c r="K234" s="34"/>
      <c r="L234" s="37"/>
    </row>
    <row r="235" spans="1:12" ht="15">
      <c r="A235" s="32" t="s">
        <v>254</v>
      </c>
      <c r="B235" s="33">
        <v>31.7</v>
      </c>
      <c r="C235" s="33">
        <v>4.5</v>
      </c>
      <c r="D235" s="34" t="s">
        <v>29</v>
      </c>
      <c r="E235" s="35">
        <v>91.14</v>
      </c>
      <c r="F235" s="40">
        <v>0.027</v>
      </c>
      <c r="G235" s="27">
        <v>954</v>
      </c>
      <c r="H235" s="27">
        <v>239668</v>
      </c>
      <c r="I235" s="27">
        <v>251.22431865828094</v>
      </c>
      <c r="J235" s="70">
        <v>0</v>
      </c>
      <c r="K235" s="34"/>
      <c r="L235" s="37"/>
    </row>
    <row r="236" spans="1:12" ht="15">
      <c r="A236" s="32" t="s">
        <v>257</v>
      </c>
      <c r="B236" s="33">
        <v>25.8</v>
      </c>
      <c r="C236" s="33">
        <v>0</v>
      </c>
      <c r="D236" s="34" t="s">
        <v>29</v>
      </c>
      <c r="E236" s="35">
        <v>96.9</v>
      </c>
      <c r="F236" s="40">
        <v>-0.009</v>
      </c>
      <c r="G236" s="27">
        <v>224</v>
      </c>
      <c r="H236" s="27">
        <v>87198</v>
      </c>
      <c r="I236" s="27">
        <v>389.2767857142857</v>
      </c>
      <c r="J236" s="70">
        <v>0</v>
      </c>
      <c r="K236" s="34"/>
      <c r="L236" s="37"/>
    </row>
    <row r="237" spans="1:12" ht="15">
      <c r="A237" s="32" t="s">
        <v>263</v>
      </c>
      <c r="B237" s="33">
        <v>25</v>
      </c>
      <c r="C237" s="33">
        <v>9</v>
      </c>
      <c r="D237" s="34">
        <v>4</v>
      </c>
      <c r="E237" s="35">
        <v>85.04</v>
      </c>
      <c r="F237" s="40">
        <v>0.028</v>
      </c>
      <c r="G237" s="27">
        <v>16703</v>
      </c>
      <c r="H237" s="27">
        <v>11426935</v>
      </c>
      <c r="I237" s="27">
        <v>3214.32770745429</v>
      </c>
      <c r="J237" s="70">
        <v>0</v>
      </c>
      <c r="K237" s="34"/>
      <c r="L237" s="37"/>
    </row>
    <row r="238" spans="1:12" ht="15">
      <c r="A238" s="41" t="s">
        <v>264</v>
      </c>
      <c r="B238" s="42">
        <v>25.3</v>
      </c>
      <c r="C238" s="42">
        <v>2.7</v>
      </c>
      <c r="D238" s="43">
        <v>3</v>
      </c>
      <c r="E238" s="44">
        <v>71.71</v>
      </c>
      <c r="F238" s="45">
        <v>0.023</v>
      </c>
      <c r="G238" s="46">
        <v>22748</v>
      </c>
      <c r="H238" s="46">
        <v>12863136</v>
      </c>
      <c r="I238" s="46">
        <v>565.4622823984527</v>
      </c>
      <c r="J238" s="70">
        <v>0</v>
      </c>
      <c r="K238" s="43"/>
      <c r="L238" s="47"/>
    </row>
    <row r="239" ht="15">
      <c r="E239" s="8"/>
    </row>
    <row r="240" spans="1:12" ht="15">
      <c r="A240" s="48" t="s">
        <v>265</v>
      </c>
      <c r="B240" s="49">
        <v>8.642554112554112</v>
      </c>
      <c r="C240" s="49">
        <v>4.116883116883114</v>
      </c>
      <c r="D240" s="50">
        <v>35.34391534391534</v>
      </c>
      <c r="E240" s="51">
        <v>59.79668103448279</v>
      </c>
      <c r="F240" s="52">
        <v>0.02234821428571428</v>
      </c>
      <c r="G240" s="53">
        <v>14997.9375</v>
      </c>
      <c r="H240" s="53">
        <v>30593037.272340424</v>
      </c>
      <c r="I240" s="53">
        <v>28233.419684347075</v>
      </c>
      <c r="J240" s="27">
        <f>(H240/1000)-G240</f>
        <v>15595.099772340425</v>
      </c>
      <c r="K240" s="54"/>
      <c r="L240" s="55"/>
    </row>
    <row r="241" ht="15">
      <c r="E241" s="8"/>
    </row>
    <row r="242" spans="1:5" ht="15">
      <c r="A242" s="7" t="s">
        <v>266</v>
      </c>
      <c r="E242" s="8"/>
    </row>
    <row r="243" ht="15">
      <c r="E243" s="8"/>
    </row>
    <row r="244" ht="15">
      <c r="E244" s="8"/>
    </row>
    <row r="245" ht="15">
      <c r="E245" s="8"/>
    </row>
    <row r="246" ht="15">
      <c r="E246" s="8"/>
    </row>
    <row r="247" ht="15">
      <c r="E247" s="8"/>
    </row>
    <row r="248" ht="15">
      <c r="E248" s="8"/>
    </row>
    <row r="249" ht="15">
      <c r="E249" s="8"/>
    </row>
    <row r="250" ht="15">
      <c r="E250" s="8"/>
    </row>
    <row r="251" ht="15">
      <c r="E251" s="8"/>
    </row>
    <row r="252" ht="15">
      <c r="E252" s="8"/>
    </row>
    <row r="253" ht="15">
      <c r="E253" s="8"/>
    </row>
    <row r="254" ht="15">
      <c r="E254" s="8"/>
    </row>
    <row r="255" ht="15">
      <c r="E255" s="8"/>
    </row>
    <row r="256" ht="15">
      <c r="E256" s="8"/>
    </row>
    <row r="257" ht="15">
      <c r="E257" s="8"/>
    </row>
    <row r="258" ht="15">
      <c r="E258" s="8"/>
    </row>
    <row r="259" ht="15">
      <c r="E259" s="8"/>
    </row>
    <row r="260" ht="15">
      <c r="E260" s="8"/>
    </row>
    <row r="261" ht="15">
      <c r="E261" s="8"/>
    </row>
    <row r="262" ht="15">
      <c r="E262" s="8"/>
    </row>
    <row r="263" ht="15">
      <c r="E263" s="8"/>
    </row>
    <row r="264" ht="15">
      <c r="E264" s="8"/>
    </row>
    <row r="265" ht="15">
      <c r="E265" s="8"/>
    </row>
    <row r="266" ht="15">
      <c r="E266" s="8"/>
    </row>
    <row r="267" ht="15">
      <c r="E267" s="8"/>
    </row>
    <row r="268" ht="15">
      <c r="E268" s="8"/>
    </row>
    <row r="269" ht="15">
      <c r="E269" s="8"/>
    </row>
    <row r="270" ht="15">
      <c r="E270" s="8"/>
    </row>
    <row r="271" ht="15">
      <c r="E271" s="8"/>
    </row>
    <row r="272" ht="15">
      <c r="E272" s="8"/>
    </row>
    <row r="273" ht="15">
      <c r="E273" s="8"/>
    </row>
    <row r="274" ht="15">
      <c r="E274" s="8"/>
    </row>
    <row r="275" ht="15">
      <c r="E275" s="8"/>
    </row>
    <row r="276" ht="15">
      <c r="E276" s="8"/>
    </row>
    <row r="277" ht="15">
      <c r="E277" s="8"/>
    </row>
    <row r="278" ht="15">
      <c r="E278" s="8"/>
    </row>
    <row r="279" ht="15">
      <c r="E279" s="8"/>
    </row>
    <row r="280" ht="15">
      <c r="E280" s="8"/>
    </row>
    <row r="281" ht="15">
      <c r="E281" s="8"/>
    </row>
    <row r="282" ht="15">
      <c r="E282" s="8"/>
    </row>
    <row r="283" ht="15">
      <c r="E283" s="8"/>
    </row>
    <row r="284" ht="15">
      <c r="E284" s="8"/>
    </row>
    <row r="285" ht="15">
      <c r="E285" s="8"/>
    </row>
    <row r="286" ht="15">
      <c r="E286" s="8"/>
    </row>
    <row r="287" ht="15">
      <c r="E287" s="8"/>
    </row>
    <row r="288" ht="15">
      <c r="E288" s="8"/>
    </row>
    <row r="289" ht="15">
      <c r="E289" s="8"/>
    </row>
    <row r="290" ht="15">
      <c r="E290" s="8"/>
    </row>
    <row r="291" ht="15">
      <c r="E291" s="8"/>
    </row>
    <row r="292" ht="15">
      <c r="E292" s="8"/>
    </row>
    <row r="293" ht="15">
      <c r="E293" s="8"/>
    </row>
    <row r="294" ht="15">
      <c r="E294" s="8"/>
    </row>
    <row r="295" ht="15">
      <c r="E295" s="8"/>
    </row>
    <row r="296" ht="15">
      <c r="E296" s="8"/>
    </row>
    <row r="297" ht="15">
      <c r="E297" s="8"/>
    </row>
    <row r="298" ht="15">
      <c r="E298" s="8"/>
    </row>
    <row r="299" ht="15">
      <c r="E299" s="8"/>
    </row>
    <row r="300" ht="15">
      <c r="E300" s="8"/>
    </row>
    <row r="301" ht="15">
      <c r="E301" s="8"/>
    </row>
    <row r="302" ht="15">
      <c r="E302" s="8"/>
    </row>
    <row r="303" ht="15">
      <c r="E303" s="8"/>
    </row>
    <row r="304" ht="15">
      <c r="E304" s="8"/>
    </row>
    <row r="305" ht="15">
      <c r="E305" s="8"/>
    </row>
    <row r="306" ht="15">
      <c r="E306" s="8"/>
    </row>
    <row r="307" ht="15">
      <c r="E307" s="8"/>
    </row>
    <row r="308" ht="15">
      <c r="E308" s="8"/>
    </row>
    <row r="309" ht="15">
      <c r="E309" s="8"/>
    </row>
    <row r="310" ht="15">
      <c r="E310" s="8"/>
    </row>
    <row r="311" ht="15">
      <c r="E311" s="8"/>
    </row>
    <row r="312" ht="15">
      <c r="E312" s="8"/>
    </row>
    <row r="313" ht="15">
      <c r="E313" s="8"/>
    </row>
    <row r="314" ht="15">
      <c r="E314" s="8"/>
    </row>
    <row r="315" ht="15">
      <c r="E315" s="8"/>
    </row>
    <row r="316" ht="15">
      <c r="E316" s="8"/>
    </row>
    <row r="317" ht="15">
      <c r="E317" s="8"/>
    </row>
    <row r="318" ht="15">
      <c r="E318" s="8"/>
    </row>
    <row r="319" ht="15">
      <c r="E319" s="8"/>
    </row>
  </sheetData>
  <sheetProtection/>
  <printOptions/>
  <pageMargins left="0.7" right="0.7" top="0.75" bottom="0.75" header="0.5118055555555555" footer="0.5118055555555555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19"/>
  <sheetViews>
    <sheetView zoomScalePageLayoutView="0" workbookViewId="0" topLeftCell="A1">
      <pane xSplit="1" ySplit="2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5" sqref="A65"/>
    </sheetView>
  </sheetViews>
  <sheetFormatPr defaultColWidth="9.140625" defaultRowHeight="15"/>
  <cols>
    <col min="1" max="1" width="27.421875" style="7" customWidth="1"/>
    <col min="2" max="2" width="10.8515625" style="8" customWidth="1"/>
    <col min="3" max="3" width="11.57421875" style="8" customWidth="1"/>
    <col min="4" max="4" width="7.57421875" style="9" customWidth="1"/>
    <col min="5" max="5" width="10.8515625" style="9" customWidth="1"/>
    <col min="6" max="6" width="10.00390625" style="9" customWidth="1"/>
    <col min="7" max="7" width="14.28125" style="9" customWidth="1"/>
    <col min="8" max="8" width="12.8515625" style="9" customWidth="1"/>
    <col min="9" max="9" width="11.7109375" style="9" customWidth="1"/>
    <col min="10" max="10" width="11.421875" style="9" customWidth="1"/>
    <col min="11" max="11" width="13.8515625" style="9" customWidth="1"/>
    <col min="12" max="12" width="16.8515625" style="10" customWidth="1"/>
    <col min="13" max="16384" width="9.140625" style="7" customWidth="1"/>
  </cols>
  <sheetData>
    <row r="1" spans="1:21" s="15" customFormat="1" ht="91.5" customHeight="1">
      <c r="A1" s="11" t="s">
        <v>11</v>
      </c>
      <c r="B1" s="73" t="s">
        <v>12</v>
      </c>
      <c r="C1" s="11" t="s">
        <v>13</v>
      </c>
      <c r="D1" s="12" t="s">
        <v>14</v>
      </c>
      <c r="E1" s="12" t="s">
        <v>15</v>
      </c>
      <c r="F1" s="12" t="s">
        <v>16</v>
      </c>
      <c r="G1" s="12" t="s">
        <v>17</v>
      </c>
      <c r="H1" s="12" t="s">
        <v>18</v>
      </c>
      <c r="I1" s="12" t="s">
        <v>19</v>
      </c>
      <c r="J1" s="12" t="s">
        <v>20</v>
      </c>
      <c r="K1" s="12" t="s">
        <v>21</v>
      </c>
      <c r="L1" s="12" t="s">
        <v>22</v>
      </c>
      <c r="M1" s="13"/>
      <c r="N1" s="14"/>
      <c r="O1" s="14"/>
      <c r="P1" s="14"/>
      <c r="Q1" s="14"/>
      <c r="R1" s="14"/>
      <c r="S1" s="14"/>
      <c r="T1" s="14"/>
      <c r="U1" s="14"/>
    </row>
    <row r="2" spans="1:21" s="15" customFormat="1" ht="15">
      <c r="A2" s="16" t="s">
        <v>23</v>
      </c>
      <c r="B2" s="74" t="s">
        <v>24</v>
      </c>
      <c r="C2" s="17" t="s">
        <v>24</v>
      </c>
      <c r="D2" s="16" t="s">
        <v>25</v>
      </c>
      <c r="E2" s="17" t="s">
        <v>24</v>
      </c>
      <c r="F2" s="17" t="s">
        <v>24</v>
      </c>
      <c r="G2" s="17" t="s">
        <v>24</v>
      </c>
      <c r="H2" s="17" t="s">
        <v>24</v>
      </c>
      <c r="I2" s="16" t="s">
        <v>26</v>
      </c>
      <c r="J2" s="16" t="s">
        <v>27</v>
      </c>
      <c r="K2" s="18"/>
      <c r="L2" s="18"/>
      <c r="M2" s="19"/>
      <c r="N2" s="20"/>
      <c r="O2" s="20"/>
      <c r="P2" s="20"/>
      <c r="Q2" s="20"/>
      <c r="R2" s="20"/>
      <c r="S2" s="20"/>
      <c r="T2" s="20"/>
      <c r="U2" s="20"/>
    </row>
    <row r="3" spans="1:21" ht="15" hidden="1">
      <c r="A3" s="32" t="s">
        <v>140</v>
      </c>
      <c r="B3" s="75" t="s">
        <v>29</v>
      </c>
      <c r="C3" s="33" t="s">
        <v>29</v>
      </c>
      <c r="D3" s="34" t="s">
        <v>29</v>
      </c>
      <c r="E3" s="35">
        <v>1.69</v>
      </c>
      <c r="F3" s="35" t="s">
        <v>29</v>
      </c>
      <c r="G3" s="35" t="s">
        <v>29</v>
      </c>
      <c r="H3" s="27">
        <v>28491000</v>
      </c>
      <c r="I3" s="27" t="s">
        <v>29</v>
      </c>
      <c r="J3" s="27" t="e">
        <f>(H3/1000)-G3</f>
        <v>#VALUE!</v>
      </c>
      <c r="K3" s="34"/>
      <c r="L3" s="37"/>
      <c r="O3" s="29"/>
      <c r="P3" s="15"/>
      <c r="Q3" s="30"/>
      <c r="R3" s="29"/>
      <c r="S3" s="31"/>
      <c r="T3" s="31"/>
      <c r="U3" s="31"/>
    </row>
    <row r="4" spans="1:21" ht="15" hidden="1">
      <c r="A4" s="32" t="s">
        <v>141</v>
      </c>
      <c r="B4" s="75" t="s">
        <v>29</v>
      </c>
      <c r="C4" s="33" t="s">
        <v>29</v>
      </c>
      <c r="D4" s="34">
        <v>4</v>
      </c>
      <c r="E4" s="35">
        <v>31.67</v>
      </c>
      <c r="F4" s="35" t="s">
        <v>29</v>
      </c>
      <c r="G4" s="35" t="s">
        <v>29</v>
      </c>
      <c r="H4" s="27">
        <v>49683000</v>
      </c>
      <c r="I4" s="27" t="s">
        <v>29</v>
      </c>
      <c r="J4" s="27" t="e">
        <f>(H4/1000)-G4</f>
        <v>#VALUE!</v>
      </c>
      <c r="K4" s="34"/>
      <c r="L4" s="37"/>
      <c r="N4" s="29"/>
      <c r="O4" s="29"/>
      <c r="P4" s="15"/>
      <c r="Q4" s="30"/>
      <c r="R4" s="29"/>
      <c r="S4" s="31"/>
      <c r="T4" s="31"/>
      <c r="U4" s="31"/>
    </row>
    <row r="5" spans="1:21" ht="15" hidden="1">
      <c r="A5" s="32" t="s">
        <v>166</v>
      </c>
      <c r="B5" s="75" t="s">
        <v>29</v>
      </c>
      <c r="C5" s="33" t="s">
        <v>29</v>
      </c>
      <c r="D5" s="34">
        <v>1</v>
      </c>
      <c r="E5" s="35">
        <v>93.8</v>
      </c>
      <c r="F5" s="36">
        <v>0.019</v>
      </c>
      <c r="G5" s="27">
        <v>300</v>
      </c>
      <c r="H5" s="27">
        <v>144265</v>
      </c>
      <c r="I5" s="27">
        <v>480.8833333333333</v>
      </c>
      <c r="J5" s="27">
        <v>0</v>
      </c>
      <c r="K5" s="34"/>
      <c r="L5" s="37"/>
      <c r="N5" s="29"/>
      <c r="O5" s="29"/>
      <c r="P5" s="15"/>
      <c r="Q5" s="30"/>
      <c r="R5" s="29"/>
      <c r="S5" s="31"/>
      <c r="T5" s="31"/>
      <c r="U5" s="31"/>
    </row>
    <row r="6" spans="1:21" ht="15" hidden="1">
      <c r="A6" s="32" t="s">
        <v>90</v>
      </c>
      <c r="B6" s="75" t="s">
        <v>29</v>
      </c>
      <c r="C6" s="33" t="s">
        <v>29</v>
      </c>
      <c r="D6" s="34" t="s">
        <v>29</v>
      </c>
      <c r="E6" s="35" t="s">
        <v>29</v>
      </c>
      <c r="F6" s="35" t="s">
        <v>29</v>
      </c>
      <c r="G6" s="35" t="s">
        <v>29</v>
      </c>
      <c r="H6" s="27">
        <v>1015062</v>
      </c>
      <c r="I6" s="27" t="s">
        <v>29</v>
      </c>
      <c r="J6" s="27" t="e">
        <f>(H6/1000)-G6</f>
        <v>#VALUE!</v>
      </c>
      <c r="K6" s="34"/>
      <c r="L6" s="37"/>
      <c r="N6" s="29"/>
      <c r="O6" s="29"/>
      <c r="P6" s="15"/>
      <c r="Q6" s="30"/>
      <c r="R6" s="29"/>
      <c r="S6" s="31"/>
      <c r="T6" s="31"/>
      <c r="U6" s="38"/>
    </row>
    <row r="7" spans="1:21" ht="15" hidden="1">
      <c r="A7" s="32" t="s">
        <v>53</v>
      </c>
      <c r="B7" s="75" t="s">
        <v>29</v>
      </c>
      <c r="C7" s="33" t="s">
        <v>29</v>
      </c>
      <c r="D7" s="34">
        <v>4</v>
      </c>
      <c r="E7" s="35">
        <v>35</v>
      </c>
      <c r="F7" s="36">
        <v>-0.01</v>
      </c>
      <c r="G7" s="27">
        <v>632</v>
      </c>
      <c r="H7" s="27">
        <v>4329808</v>
      </c>
      <c r="I7" s="27">
        <v>6850.962025316456</v>
      </c>
      <c r="J7" s="27">
        <f>(H7/1000)-G7</f>
        <v>3697.808</v>
      </c>
      <c r="K7" s="34"/>
      <c r="L7" s="37"/>
      <c r="N7" s="29"/>
      <c r="O7" s="29"/>
      <c r="P7" s="15"/>
      <c r="Q7" s="30"/>
      <c r="R7" s="29"/>
      <c r="S7" s="31"/>
      <c r="T7" s="31"/>
      <c r="U7" s="38"/>
    </row>
    <row r="8" spans="1:21" ht="15" hidden="1">
      <c r="A8" s="32" t="s">
        <v>106</v>
      </c>
      <c r="B8" s="75" t="s">
        <v>29</v>
      </c>
      <c r="C8" s="33" t="s">
        <v>29</v>
      </c>
      <c r="D8" s="34">
        <v>14</v>
      </c>
      <c r="E8" s="35">
        <v>4.1</v>
      </c>
      <c r="F8" s="36">
        <v>0.039</v>
      </c>
      <c r="G8" s="27">
        <v>106</v>
      </c>
      <c r="H8" s="27">
        <v>1651481</v>
      </c>
      <c r="I8" s="27">
        <v>15580.009433962265</v>
      </c>
      <c r="J8" s="27">
        <f>(H8/1000)-G8</f>
        <v>1545.481</v>
      </c>
      <c r="K8" s="34"/>
      <c r="L8" s="37"/>
      <c r="N8" s="29"/>
      <c r="O8" s="29"/>
      <c r="P8" s="15"/>
      <c r="Q8" s="30"/>
      <c r="R8" s="29"/>
      <c r="S8" s="31"/>
      <c r="T8" s="31"/>
      <c r="U8" s="31"/>
    </row>
    <row r="9" spans="1:21" ht="15" hidden="1">
      <c r="A9" s="32" t="s">
        <v>122</v>
      </c>
      <c r="B9" s="75" t="s">
        <v>123</v>
      </c>
      <c r="C9" s="33" t="s">
        <v>123</v>
      </c>
      <c r="D9" s="33" t="s">
        <v>123</v>
      </c>
      <c r="E9" s="35">
        <v>100</v>
      </c>
      <c r="F9" s="36">
        <v>0</v>
      </c>
      <c r="G9" s="27">
        <v>65</v>
      </c>
      <c r="H9" s="27">
        <v>750</v>
      </c>
      <c r="I9" s="27">
        <v>11.538461538461538</v>
      </c>
      <c r="J9" s="27">
        <v>0</v>
      </c>
      <c r="K9" s="34"/>
      <c r="L9" s="37"/>
      <c r="N9" s="29"/>
      <c r="O9" s="29"/>
      <c r="P9" s="15"/>
      <c r="Q9" s="30"/>
      <c r="R9" s="29"/>
      <c r="S9" s="31"/>
      <c r="T9" s="31"/>
      <c r="U9" s="38"/>
    </row>
    <row r="10" spans="1:12" ht="15" hidden="1">
      <c r="A10" s="32" t="s">
        <v>247</v>
      </c>
      <c r="B10" s="75">
        <v>46.3</v>
      </c>
      <c r="C10" s="33">
        <v>3.6</v>
      </c>
      <c r="D10" s="34">
        <v>5</v>
      </c>
      <c r="E10" s="35">
        <v>88.65</v>
      </c>
      <c r="F10" s="40">
        <v>0.029</v>
      </c>
      <c r="G10" s="27">
        <v>22216</v>
      </c>
      <c r="H10" s="27">
        <v>29830737</v>
      </c>
      <c r="I10" s="27">
        <v>1342.7591375585164</v>
      </c>
      <c r="J10" s="27">
        <f>(H10/1000)-G10</f>
        <v>7614.737000000001</v>
      </c>
      <c r="K10" s="34"/>
      <c r="L10" s="37"/>
    </row>
    <row r="11" spans="1:21" ht="15" hidden="1">
      <c r="A11" s="32" t="s">
        <v>160</v>
      </c>
      <c r="B11" s="75">
        <v>42.8</v>
      </c>
      <c r="C11" s="33">
        <v>7.3</v>
      </c>
      <c r="D11" s="34" t="s">
        <v>29</v>
      </c>
      <c r="E11" s="35">
        <v>95.2</v>
      </c>
      <c r="F11" s="35" t="s">
        <v>29</v>
      </c>
      <c r="G11" s="35" t="s">
        <v>29</v>
      </c>
      <c r="H11" s="27">
        <v>100000</v>
      </c>
      <c r="I11" s="27" t="s">
        <v>29</v>
      </c>
      <c r="J11" s="27" t="e">
        <f>(H11/1000)-G11</f>
        <v>#VALUE!</v>
      </c>
      <c r="K11" s="34"/>
      <c r="L11" s="37"/>
      <c r="N11" s="29"/>
      <c r="O11" s="29"/>
      <c r="P11" s="15"/>
      <c r="Q11" s="30"/>
      <c r="R11" s="29"/>
      <c r="S11" s="31"/>
      <c r="T11" s="31"/>
      <c r="U11" s="31"/>
    </row>
    <row r="12" spans="1:21" ht="15" hidden="1">
      <c r="A12" s="32" t="s">
        <v>138</v>
      </c>
      <c r="B12" s="75">
        <v>35.8</v>
      </c>
      <c r="C12" s="33">
        <v>2.8</v>
      </c>
      <c r="D12" s="34">
        <v>35</v>
      </c>
      <c r="E12" s="35">
        <v>78.64</v>
      </c>
      <c r="F12" s="36">
        <v>0.02</v>
      </c>
      <c r="G12" s="27">
        <v>72585</v>
      </c>
      <c r="H12" s="27">
        <v>35204705</v>
      </c>
      <c r="I12" s="27">
        <v>485.0135014121375</v>
      </c>
      <c r="J12" s="27">
        <v>0</v>
      </c>
      <c r="K12" s="34"/>
      <c r="L12" s="37"/>
      <c r="N12" s="29"/>
      <c r="O12" s="29"/>
      <c r="P12" s="15"/>
      <c r="Q12" s="30"/>
      <c r="R12" s="29"/>
      <c r="S12" s="31"/>
      <c r="T12" s="31"/>
      <c r="U12" s="31"/>
    </row>
    <row r="13" spans="1:21" ht="15" hidden="1">
      <c r="A13" s="32" t="s">
        <v>66</v>
      </c>
      <c r="B13" s="75">
        <v>34.8</v>
      </c>
      <c r="C13" s="33">
        <v>3.8</v>
      </c>
      <c r="D13" s="34">
        <v>7</v>
      </c>
      <c r="E13" s="35">
        <v>70.38</v>
      </c>
      <c r="F13" s="36">
        <v>0.015</v>
      </c>
      <c r="G13" s="27">
        <v>8433</v>
      </c>
      <c r="H13" s="27">
        <v>4333276</v>
      </c>
      <c r="I13" s="27">
        <v>513.8475038539073</v>
      </c>
      <c r="J13" s="27">
        <v>0</v>
      </c>
      <c r="K13" s="34"/>
      <c r="L13" s="37"/>
      <c r="N13" s="29"/>
      <c r="O13" s="29"/>
      <c r="P13" s="15"/>
      <c r="Q13" s="30"/>
      <c r="R13" s="29"/>
      <c r="S13" s="31"/>
      <c r="T13" s="31"/>
      <c r="U13" s="31"/>
    </row>
    <row r="14" spans="1:21" ht="15" hidden="1">
      <c r="A14" s="32" t="s">
        <v>217</v>
      </c>
      <c r="B14" s="75">
        <v>34.6</v>
      </c>
      <c r="C14" s="33">
        <v>3.4</v>
      </c>
      <c r="D14" s="34" t="s">
        <v>29</v>
      </c>
      <c r="E14" s="35">
        <v>96.18</v>
      </c>
      <c r="F14" s="40">
        <v>0.032</v>
      </c>
      <c r="G14" s="27">
        <v>2670</v>
      </c>
      <c r="H14" s="27">
        <v>587925</v>
      </c>
      <c r="I14" s="27">
        <v>220.19662921348313</v>
      </c>
      <c r="J14" s="27">
        <v>0</v>
      </c>
      <c r="K14" s="34"/>
      <c r="L14" s="37"/>
      <c r="N14" s="29"/>
      <c r="O14" s="29"/>
      <c r="P14" s="15"/>
      <c r="Q14" s="30"/>
      <c r="R14" s="29"/>
      <c r="S14" s="31"/>
      <c r="T14" s="31"/>
      <c r="U14" s="38"/>
    </row>
    <row r="15" spans="1:21" ht="15" hidden="1">
      <c r="A15" s="32" t="s">
        <v>245</v>
      </c>
      <c r="B15" s="75">
        <v>34.3</v>
      </c>
      <c r="C15" s="33">
        <v>3</v>
      </c>
      <c r="D15" s="34" t="s">
        <v>29</v>
      </c>
      <c r="E15" s="35">
        <v>93.18</v>
      </c>
      <c r="F15" s="40">
        <v>0.037</v>
      </c>
      <c r="G15" s="27">
        <v>52</v>
      </c>
      <c r="H15" s="27">
        <v>23068</v>
      </c>
      <c r="I15" s="27">
        <v>443.61538461538464</v>
      </c>
      <c r="J15" s="27">
        <v>0</v>
      </c>
      <c r="K15" s="34"/>
      <c r="L15" s="37"/>
      <c r="N15" s="29"/>
      <c r="O15" s="29"/>
      <c r="P15" s="15"/>
      <c r="Q15" s="30"/>
      <c r="R15" s="29"/>
      <c r="S15" s="31"/>
      <c r="T15" s="31"/>
      <c r="U15" s="31"/>
    </row>
    <row r="16" spans="1:21" ht="15" hidden="1">
      <c r="A16" s="32" t="s">
        <v>251</v>
      </c>
      <c r="B16" s="75">
        <v>32.5</v>
      </c>
      <c r="C16" s="33">
        <v>2</v>
      </c>
      <c r="D16" s="34">
        <v>60</v>
      </c>
      <c r="E16" s="35">
        <v>84.53</v>
      </c>
      <c r="F16" s="40">
        <v>0.007</v>
      </c>
      <c r="G16" s="27">
        <v>548219</v>
      </c>
      <c r="H16" s="27">
        <v>297988958</v>
      </c>
      <c r="I16" s="27">
        <v>543.5582458834882</v>
      </c>
      <c r="J16" s="27">
        <v>0</v>
      </c>
      <c r="K16" s="34"/>
      <c r="L16" s="37"/>
      <c r="N16" s="29"/>
      <c r="O16" s="29"/>
      <c r="P16" s="15"/>
      <c r="Q16" s="30"/>
      <c r="R16" s="29"/>
      <c r="S16" s="31"/>
      <c r="T16" s="31"/>
      <c r="U16" s="31"/>
    </row>
    <row r="17" spans="1:21" ht="15">
      <c r="A17" s="32" t="s">
        <v>254</v>
      </c>
      <c r="B17" s="75">
        <v>31.7</v>
      </c>
      <c r="C17" s="33">
        <v>4.5</v>
      </c>
      <c r="D17" s="34" t="s">
        <v>29</v>
      </c>
      <c r="E17" s="35">
        <v>91.14</v>
      </c>
      <c r="F17" s="40">
        <v>0.027</v>
      </c>
      <c r="G17" s="27">
        <v>954</v>
      </c>
      <c r="H17" s="27">
        <v>239668</v>
      </c>
      <c r="I17" s="27">
        <v>251.22431865828094</v>
      </c>
      <c r="J17" s="27">
        <v>0</v>
      </c>
      <c r="K17" s="34"/>
      <c r="L17" s="37"/>
      <c r="N17" s="29"/>
      <c r="O17" s="29"/>
      <c r="P17" s="15"/>
      <c r="Q17" s="30"/>
      <c r="R17" s="29"/>
      <c r="S17" s="31"/>
      <c r="T17" s="31"/>
      <c r="U17" s="38"/>
    </row>
    <row r="18" spans="1:21" ht="15">
      <c r="A18" s="32" t="s">
        <v>42</v>
      </c>
      <c r="B18" s="75">
        <v>30.8</v>
      </c>
      <c r="C18" s="33">
        <v>1.7</v>
      </c>
      <c r="D18" s="34">
        <v>1</v>
      </c>
      <c r="E18" s="35">
        <v>92.39</v>
      </c>
      <c r="F18" s="36">
        <v>0.017</v>
      </c>
      <c r="G18" s="27">
        <v>872</v>
      </c>
      <c r="H18" s="27">
        <v>354213</v>
      </c>
      <c r="I18" s="27">
        <v>406.20756880733944</v>
      </c>
      <c r="J18" s="27">
        <v>0</v>
      </c>
      <c r="K18" s="34"/>
      <c r="L18" s="37"/>
      <c r="N18" s="29"/>
      <c r="O18" s="29"/>
      <c r="P18" s="15"/>
      <c r="Q18" s="30"/>
      <c r="R18" s="29"/>
      <c r="S18" s="31"/>
      <c r="T18" s="31"/>
      <c r="U18" s="31"/>
    </row>
    <row r="19" spans="1:21" ht="15">
      <c r="A19" s="32" t="s">
        <v>230</v>
      </c>
      <c r="B19" s="75">
        <v>29.4</v>
      </c>
      <c r="C19" s="33">
        <v>3.7</v>
      </c>
      <c r="D19" s="34">
        <v>1</v>
      </c>
      <c r="E19" s="35">
        <v>82.7</v>
      </c>
      <c r="F19" s="40">
        <v>0.032</v>
      </c>
      <c r="G19" s="27">
        <v>5988</v>
      </c>
      <c r="H19" s="27">
        <v>1310450</v>
      </c>
      <c r="I19" s="27">
        <v>218.84602538410152</v>
      </c>
      <c r="J19" s="27">
        <v>0</v>
      </c>
      <c r="K19" s="34"/>
      <c r="L19" s="37"/>
      <c r="N19" s="29"/>
      <c r="O19" s="29"/>
      <c r="P19" s="15"/>
      <c r="Q19" s="30"/>
      <c r="R19" s="29"/>
      <c r="S19" s="31"/>
      <c r="T19" s="31"/>
      <c r="U19" s="31"/>
    </row>
    <row r="20" spans="1:21" ht="15">
      <c r="A20" s="32" t="s">
        <v>45</v>
      </c>
      <c r="B20" s="75">
        <v>28.6</v>
      </c>
      <c r="C20" s="33">
        <v>1.2</v>
      </c>
      <c r="D20" s="34">
        <v>2</v>
      </c>
      <c r="E20" s="35">
        <v>95.69</v>
      </c>
      <c r="F20" s="36">
        <v>0.004</v>
      </c>
      <c r="G20" s="27">
        <v>466</v>
      </c>
      <c r="H20" s="27">
        <v>282304</v>
      </c>
      <c r="I20" s="27">
        <v>605.8025751072961</v>
      </c>
      <c r="J20" s="27">
        <v>0</v>
      </c>
      <c r="K20" s="34"/>
      <c r="L20" s="37"/>
      <c r="N20" s="29"/>
      <c r="O20" s="29"/>
      <c r="P20" s="15"/>
      <c r="Q20" s="30"/>
      <c r="R20" s="29"/>
      <c r="S20" s="31"/>
      <c r="T20" s="31"/>
      <c r="U20" s="38"/>
    </row>
    <row r="21" spans="1:21" ht="15">
      <c r="A21" s="32" t="s">
        <v>98</v>
      </c>
      <c r="B21" s="75">
        <v>28.5</v>
      </c>
      <c r="C21" s="33">
        <v>-0.6</v>
      </c>
      <c r="D21" s="34" t="s">
        <v>29</v>
      </c>
      <c r="E21" s="35">
        <v>93.96</v>
      </c>
      <c r="F21" s="36">
        <v>-0.009</v>
      </c>
      <c r="G21" s="27">
        <v>101</v>
      </c>
      <c r="H21" s="27">
        <v>39703</v>
      </c>
      <c r="I21" s="27">
        <v>393.0990099009901</v>
      </c>
      <c r="J21" s="27">
        <v>0</v>
      </c>
      <c r="K21" s="34"/>
      <c r="L21" s="37"/>
      <c r="N21" s="29"/>
      <c r="O21" s="29"/>
      <c r="P21" s="15"/>
      <c r="Q21" s="30"/>
      <c r="R21" s="29"/>
      <c r="S21" s="31"/>
      <c r="T21" s="31"/>
      <c r="U21" s="31"/>
    </row>
    <row r="22" spans="1:21" ht="15">
      <c r="A22" s="32" t="s">
        <v>171</v>
      </c>
      <c r="B22" s="75">
        <v>27.6</v>
      </c>
      <c r="C22" s="33">
        <v>-17.4</v>
      </c>
      <c r="D22" s="34" t="s">
        <v>29</v>
      </c>
      <c r="E22" s="35">
        <v>95.5</v>
      </c>
      <c r="F22" s="36">
        <v>-0.193</v>
      </c>
      <c r="G22" s="27">
        <v>15</v>
      </c>
      <c r="H22" s="27">
        <v>4100</v>
      </c>
      <c r="I22" s="27">
        <v>273.3333333333333</v>
      </c>
      <c r="J22" s="27">
        <v>0</v>
      </c>
      <c r="K22" s="34"/>
      <c r="L22" s="37"/>
      <c r="N22" s="29"/>
      <c r="O22" s="29"/>
      <c r="P22" s="15"/>
      <c r="Q22" s="30"/>
      <c r="R22" s="29"/>
      <c r="S22" s="31"/>
      <c r="T22" s="31"/>
      <c r="U22" s="38"/>
    </row>
    <row r="23" spans="1:21" ht="15">
      <c r="A23" s="32" t="s">
        <v>201</v>
      </c>
      <c r="B23" s="75">
        <v>27.6</v>
      </c>
      <c r="C23" s="33">
        <v>2.3</v>
      </c>
      <c r="D23" s="34">
        <v>1</v>
      </c>
      <c r="E23" s="35">
        <v>97</v>
      </c>
      <c r="F23" s="40">
        <v>0.008</v>
      </c>
      <c r="G23" s="27">
        <v>7009</v>
      </c>
      <c r="H23" s="27">
        <v>4158727</v>
      </c>
      <c r="I23" s="27">
        <v>593.3409901555143</v>
      </c>
      <c r="J23" s="27">
        <v>0</v>
      </c>
      <c r="K23" s="34"/>
      <c r="L23" s="37"/>
      <c r="N23" s="29"/>
      <c r="O23" s="29"/>
      <c r="P23" s="15"/>
      <c r="Q23" s="30"/>
      <c r="R23" s="29"/>
      <c r="S23" s="31"/>
      <c r="T23" s="31"/>
      <c r="U23" s="31"/>
    </row>
    <row r="24" spans="1:21" ht="15">
      <c r="A24" s="32" t="s">
        <v>56</v>
      </c>
      <c r="B24" s="75">
        <v>27.2</v>
      </c>
      <c r="C24" s="33">
        <v>2.6</v>
      </c>
      <c r="D24" s="34" t="s">
        <v>29</v>
      </c>
      <c r="E24" s="35">
        <v>86</v>
      </c>
      <c r="F24" s="36">
        <v>0.026</v>
      </c>
      <c r="G24" s="27">
        <v>50</v>
      </c>
      <c r="H24" s="27">
        <v>27248</v>
      </c>
      <c r="I24" s="27">
        <v>544.96</v>
      </c>
      <c r="J24" s="27">
        <v>0</v>
      </c>
      <c r="K24" s="34"/>
      <c r="L24" s="37"/>
      <c r="N24" s="29"/>
      <c r="O24" s="29"/>
      <c r="P24" s="15"/>
      <c r="Q24" s="30"/>
      <c r="R24" s="29"/>
      <c r="S24" s="31"/>
      <c r="T24" s="31"/>
      <c r="U24" s="31"/>
    </row>
    <row r="25" spans="1:21" ht="15">
      <c r="A25" s="32" t="s">
        <v>134</v>
      </c>
      <c r="B25" s="75">
        <v>26.3</v>
      </c>
      <c r="C25" s="33">
        <v>2.2</v>
      </c>
      <c r="D25" s="34">
        <v>1</v>
      </c>
      <c r="E25" s="35">
        <v>84.1</v>
      </c>
      <c r="F25" s="36">
        <v>0.007</v>
      </c>
      <c r="G25" s="27">
        <v>5519</v>
      </c>
      <c r="H25" s="27">
        <v>2815869</v>
      </c>
      <c r="I25" s="27">
        <v>510.2136256568219</v>
      </c>
      <c r="J25" s="27">
        <v>0</v>
      </c>
      <c r="K25" s="34"/>
      <c r="L25" s="37"/>
      <c r="N25" s="29"/>
      <c r="O25" s="29"/>
      <c r="P25" s="15"/>
      <c r="Q25" s="30"/>
      <c r="R25" s="29"/>
      <c r="S25" s="31"/>
      <c r="T25" s="31"/>
      <c r="U25" s="38"/>
    </row>
    <row r="26" spans="1:21" ht="15">
      <c r="A26" s="32" t="s">
        <v>117</v>
      </c>
      <c r="B26" s="75">
        <v>26</v>
      </c>
      <c r="C26" s="33">
        <v>4.9</v>
      </c>
      <c r="D26" s="34">
        <v>1</v>
      </c>
      <c r="E26" s="35">
        <v>97.52</v>
      </c>
      <c r="F26" s="36">
        <v>0.028</v>
      </c>
      <c r="G26" s="27">
        <v>23053</v>
      </c>
      <c r="H26" s="27">
        <v>14631050</v>
      </c>
      <c r="I26" s="27">
        <v>634.6701080119724</v>
      </c>
      <c r="J26" s="27">
        <v>0</v>
      </c>
      <c r="K26" s="34"/>
      <c r="L26" s="37"/>
      <c r="N26" s="29"/>
      <c r="O26" s="29"/>
      <c r="P26" s="15"/>
      <c r="Q26" s="30"/>
      <c r="R26" s="29"/>
      <c r="S26" s="31"/>
      <c r="T26" s="31"/>
      <c r="U26" s="31"/>
    </row>
    <row r="27" spans="1:21" ht="15">
      <c r="A27" s="32" t="s">
        <v>257</v>
      </c>
      <c r="B27" s="75">
        <v>25.8</v>
      </c>
      <c r="C27" s="33">
        <v>0</v>
      </c>
      <c r="D27" s="34" t="s">
        <v>29</v>
      </c>
      <c r="E27" s="35">
        <v>96.9</v>
      </c>
      <c r="F27" s="40">
        <v>-0.009</v>
      </c>
      <c r="G27" s="27">
        <v>224</v>
      </c>
      <c r="H27" s="27">
        <v>87198</v>
      </c>
      <c r="I27" s="27">
        <v>389.2767857142857</v>
      </c>
      <c r="J27" s="27">
        <v>0</v>
      </c>
      <c r="K27" s="34"/>
      <c r="L27" s="37"/>
      <c r="N27" s="29"/>
      <c r="O27" s="29"/>
      <c r="P27" s="15"/>
      <c r="Q27" s="30"/>
      <c r="R27" s="29"/>
      <c r="S27" s="31"/>
      <c r="T27" s="31"/>
      <c r="U27" s="31"/>
    </row>
    <row r="28" spans="1:21" ht="15">
      <c r="A28" s="32" t="s">
        <v>65</v>
      </c>
      <c r="B28" s="75">
        <v>25.5</v>
      </c>
      <c r="C28" s="33">
        <v>3.2</v>
      </c>
      <c r="D28" s="34" t="s">
        <v>29</v>
      </c>
      <c r="E28" s="35">
        <v>77.96</v>
      </c>
      <c r="F28" s="36">
        <v>0.034</v>
      </c>
      <c r="G28" s="27">
        <v>71</v>
      </c>
      <c r="H28" s="27">
        <v>53015</v>
      </c>
      <c r="I28" s="27">
        <v>746.6901408450705</v>
      </c>
      <c r="J28" s="27">
        <v>0</v>
      </c>
      <c r="K28" s="34"/>
      <c r="L28" s="37"/>
      <c r="N28" s="29"/>
      <c r="O28" s="29"/>
      <c r="P28" s="15"/>
      <c r="Q28" s="30"/>
      <c r="R28" s="29"/>
      <c r="S28" s="31"/>
      <c r="T28" s="31"/>
      <c r="U28" s="31"/>
    </row>
    <row r="29" spans="1:21" ht="15">
      <c r="A29" s="41" t="s">
        <v>264</v>
      </c>
      <c r="B29" s="76">
        <v>25.3</v>
      </c>
      <c r="C29" s="42">
        <v>2.7</v>
      </c>
      <c r="D29" s="43">
        <v>3</v>
      </c>
      <c r="E29" s="44">
        <v>71.71</v>
      </c>
      <c r="F29" s="45">
        <v>0.023</v>
      </c>
      <c r="G29" s="46">
        <v>22748</v>
      </c>
      <c r="H29" s="46">
        <v>12863136</v>
      </c>
      <c r="I29" s="46">
        <v>565.4622823984527</v>
      </c>
      <c r="J29" s="27">
        <v>0</v>
      </c>
      <c r="K29" s="43"/>
      <c r="L29" s="47"/>
      <c r="N29" s="29"/>
      <c r="O29" s="29"/>
      <c r="P29" s="15"/>
      <c r="Q29" s="30"/>
      <c r="R29" s="29"/>
      <c r="S29" s="31"/>
      <c r="T29" s="31"/>
      <c r="U29" s="31"/>
    </row>
    <row r="30" spans="1:21" ht="15">
      <c r="A30" s="32" t="s">
        <v>263</v>
      </c>
      <c r="B30" s="75">
        <v>25</v>
      </c>
      <c r="C30" s="33">
        <v>9</v>
      </c>
      <c r="D30" s="34">
        <v>4</v>
      </c>
      <c r="E30" s="35">
        <v>85.04</v>
      </c>
      <c r="F30" s="40">
        <v>0.028</v>
      </c>
      <c r="G30" s="27">
        <v>16703</v>
      </c>
      <c r="H30" s="27">
        <v>11426935</v>
      </c>
      <c r="I30" s="27">
        <v>3214.32770745429</v>
      </c>
      <c r="J30" s="27">
        <v>0</v>
      </c>
      <c r="K30" s="34"/>
      <c r="L30" s="37"/>
      <c r="N30" s="29"/>
      <c r="O30" s="29"/>
      <c r="P30" s="15"/>
      <c r="Q30" s="30"/>
      <c r="R30" s="29"/>
      <c r="S30" s="31"/>
      <c r="T30" s="31"/>
      <c r="U30" s="31"/>
    </row>
    <row r="31" spans="1:21" ht="15">
      <c r="A31" s="32" t="s">
        <v>227</v>
      </c>
      <c r="B31" s="75">
        <v>24.4</v>
      </c>
      <c r="C31" s="33">
        <v>3.3</v>
      </c>
      <c r="D31" s="34" t="s">
        <v>29</v>
      </c>
      <c r="E31" s="35">
        <v>92.2</v>
      </c>
      <c r="F31" s="40">
        <v>0.006</v>
      </c>
      <c r="G31" s="27">
        <v>366</v>
      </c>
      <c r="H31" s="27">
        <v>121403</v>
      </c>
      <c r="I31" s="27">
        <v>331.7021857923497</v>
      </c>
      <c r="J31" s="27">
        <v>0</v>
      </c>
      <c r="K31" s="34"/>
      <c r="L31" s="37"/>
      <c r="N31" s="29"/>
      <c r="O31" s="29"/>
      <c r="P31" s="15"/>
      <c r="Q31" s="30"/>
      <c r="R31" s="29"/>
      <c r="S31" s="31"/>
      <c r="T31" s="31"/>
      <c r="U31" s="31"/>
    </row>
    <row r="32" spans="1:21" ht="15">
      <c r="A32" s="32" t="s">
        <v>184</v>
      </c>
      <c r="B32" s="75">
        <v>23.5</v>
      </c>
      <c r="C32" s="33">
        <v>3.8</v>
      </c>
      <c r="D32" s="34">
        <v>67</v>
      </c>
      <c r="E32" s="35">
        <v>52.61</v>
      </c>
      <c r="F32" s="36">
        <v>0.035</v>
      </c>
      <c r="G32" s="27">
        <v>144700</v>
      </c>
      <c r="H32" s="27">
        <v>138698398</v>
      </c>
      <c r="I32" s="27">
        <v>958.5238286109192</v>
      </c>
      <c r="J32" s="27">
        <v>0</v>
      </c>
      <c r="K32" s="34"/>
      <c r="L32" s="37"/>
      <c r="N32" s="29"/>
      <c r="O32" s="29"/>
      <c r="P32" s="15"/>
      <c r="Q32" s="30"/>
      <c r="R32" s="29"/>
      <c r="S32" s="31"/>
      <c r="T32" s="31"/>
      <c r="U32" s="31"/>
    </row>
    <row r="33" spans="1:12" ht="15">
      <c r="A33" s="32" t="s">
        <v>224</v>
      </c>
      <c r="B33" s="75">
        <v>22.9</v>
      </c>
      <c r="C33" s="33">
        <v>-2.2</v>
      </c>
      <c r="D33" s="34" t="s">
        <v>29</v>
      </c>
      <c r="E33" s="35">
        <v>95.58</v>
      </c>
      <c r="F33" s="40">
        <v>-0.008</v>
      </c>
      <c r="G33" s="27">
        <v>137</v>
      </c>
      <c r="H33" s="27">
        <v>36321</v>
      </c>
      <c r="I33" s="27">
        <v>265.11678832116786</v>
      </c>
      <c r="J33" s="27">
        <v>0</v>
      </c>
      <c r="K33" s="34"/>
      <c r="L33" s="37"/>
    </row>
    <row r="34" spans="1:12" ht="15">
      <c r="A34" s="32" t="s">
        <v>206</v>
      </c>
      <c r="B34" s="75">
        <v>22.8</v>
      </c>
      <c r="C34" s="33">
        <v>6.9</v>
      </c>
      <c r="D34" s="34">
        <v>3</v>
      </c>
      <c r="E34" s="35">
        <v>80.83</v>
      </c>
      <c r="F34" s="40">
        <v>0.08</v>
      </c>
      <c r="G34" s="27">
        <v>7614</v>
      </c>
      <c r="H34" s="27">
        <v>9534549</v>
      </c>
      <c r="I34" s="27">
        <v>1252.2391646966114</v>
      </c>
      <c r="J34" s="27">
        <f>(H34/1000)-G34</f>
        <v>1920.549000000001</v>
      </c>
      <c r="K34" s="34"/>
      <c r="L34" s="37"/>
    </row>
    <row r="35" spans="1:12" ht="15">
      <c r="A35" s="32" t="s">
        <v>99</v>
      </c>
      <c r="B35" s="75">
        <v>22.7</v>
      </c>
      <c r="C35" s="33">
        <v>0.4</v>
      </c>
      <c r="D35" s="34" t="s">
        <v>29</v>
      </c>
      <c r="E35" s="35">
        <v>94.3</v>
      </c>
      <c r="F35" s="36">
        <v>0.004</v>
      </c>
      <c r="G35" s="27">
        <v>28</v>
      </c>
      <c r="H35" s="27">
        <v>2364</v>
      </c>
      <c r="I35" s="27">
        <v>84.42857142857143</v>
      </c>
      <c r="J35" s="27">
        <v>0</v>
      </c>
      <c r="K35" s="34"/>
      <c r="L35" s="37"/>
    </row>
    <row r="36" spans="1:12" ht="15">
      <c r="A36" s="32" t="s">
        <v>121</v>
      </c>
      <c r="B36" s="75">
        <v>22.2</v>
      </c>
      <c r="C36" s="33">
        <v>3.1</v>
      </c>
      <c r="D36" s="34">
        <v>1</v>
      </c>
      <c r="E36" s="35">
        <v>95.5</v>
      </c>
      <c r="F36" s="36">
        <v>0.016</v>
      </c>
      <c r="G36" s="27">
        <v>8545</v>
      </c>
      <c r="H36" s="27">
        <v>9669191</v>
      </c>
      <c r="I36" s="27">
        <v>1131.5612638970158</v>
      </c>
      <c r="J36" s="27">
        <f>(H36/1000)-G36</f>
        <v>1124.1910000000007</v>
      </c>
      <c r="K36" s="34"/>
      <c r="L36" s="37"/>
    </row>
    <row r="37" spans="1:12" ht="15">
      <c r="A37" s="32" t="s">
        <v>181</v>
      </c>
      <c r="B37" s="75">
        <v>22.1</v>
      </c>
      <c r="C37" s="33">
        <v>-0.8</v>
      </c>
      <c r="D37" s="34">
        <v>5</v>
      </c>
      <c r="E37" s="35">
        <v>61.71</v>
      </c>
      <c r="F37" s="36">
        <v>0.003</v>
      </c>
      <c r="G37" s="27">
        <v>4983</v>
      </c>
      <c r="H37" s="27">
        <v>4207078</v>
      </c>
      <c r="I37" s="27">
        <v>844.2861729881597</v>
      </c>
      <c r="J37" s="27">
        <v>0</v>
      </c>
      <c r="K37" s="34"/>
      <c r="L37" s="37"/>
    </row>
    <row r="38" spans="1:12" ht="15">
      <c r="A38" s="32" t="s">
        <v>93</v>
      </c>
      <c r="B38" s="75">
        <v>21.7</v>
      </c>
      <c r="C38" s="33">
        <v>5.2</v>
      </c>
      <c r="D38" s="34">
        <v>2</v>
      </c>
      <c r="E38" s="35">
        <v>97.31</v>
      </c>
      <c r="F38" s="36">
        <v>0.02</v>
      </c>
      <c r="G38" s="27">
        <v>9170</v>
      </c>
      <c r="H38" s="27">
        <v>7440647</v>
      </c>
      <c r="I38" s="27">
        <v>811.4118865866958</v>
      </c>
      <c r="J38" s="27">
        <v>0</v>
      </c>
      <c r="K38" s="34"/>
      <c r="L38" s="37"/>
    </row>
    <row r="39" spans="1:12" ht="15">
      <c r="A39" s="32" t="s">
        <v>240</v>
      </c>
      <c r="B39" s="75">
        <v>21.6</v>
      </c>
      <c r="C39" s="33">
        <v>0.4</v>
      </c>
      <c r="D39" s="34" t="s">
        <v>29</v>
      </c>
      <c r="E39" s="35">
        <v>95.17</v>
      </c>
      <c r="F39" s="40">
        <v>0.002</v>
      </c>
      <c r="G39" s="27">
        <v>552</v>
      </c>
      <c r="H39" s="27">
        <v>101251</v>
      </c>
      <c r="I39" s="27">
        <v>183.42572463768116</v>
      </c>
      <c r="J39" s="27">
        <v>0</v>
      </c>
      <c r="K39" s="34"/>
      <c r="L39" s="37"/>
    </row>
    <row r="40" spans="1:12" ht="15">
      <c r="A40" s="32" t="s">
        <v>192</v>
      </c>
      <c r="B40" s="75">
        <v>21.5</v>
      </c>
      <c r="C40" s="33">
        <v>2.4</v>
      </c>
      <c r="D40" s="34" t="s">
        <v>29</v>
      </c>
      <c r="E40" s="35">
        <v>96.1</v>
      </c>
      <c r="F40" s="36">
        <v>0.024</v>
      </c>
      <c r="G40" s="27">
        <v>50</v>
      </c>
      <c r="H40" s="27">
        <v>24391</v>
      </c>
      <c r="I40" s="27">
        <v>487.82</v>
      </c>
      <c r="J40" s="27">
        <v>0</v>
      </c>
      <c r="K40" s="34"/>
      <c r="L40" s="37"/>
    </row>
    <row r="41" spans="1:12" ht="15">
      <c r="A41" s="32" t="s">
        <v>195</v>
      </c>
      <c r="B41" s="75">
        <v>21.1</v>
      </c>
      <c r="C41" s="33">
        <v>3.3</v>
      </c>
      <c r="D41" s="34">
        <v>3</v>
      </c>
      <c r="E41" s="35">
        <v>97.28</v>
      </c>
      <c r="F41" s="40">
        <v>0.023</v>
      </c>
      <c r="G41" s="27">
        <v>16524</v>
      </c>
      <c r="H41" s="27">
        <v>5917105</v>
      </c>
      <c r="I41" s="27">
        <v>358.09156378600824</v>
      </c>
      <c r="J41" s="27">
        <v>0</v>
      </c>
      <c r="K41" s="34"/>
      <c r="L41" s="37"/>
    </row>
    <row r="42" spans="1:12" ht="15">
      <c r="A42" s="32" t="s">
        <v>60</v>
      </c>
      <c r="B42" s="75">
        <v>21</v>
      </c>
      <c r="C42" s="33">
        <v>4.4</v>
      </c>
      <c r="D42" s="34">
        <v>3</v>
      </c>
      <c r="E42" s="35">
        <v>90.06</v>
      </c>
      <c r="F42" s="36">
        <v>0.014</v>
      </c>
      <c r="G42" s="27">
        <v>11633</v>
      </c>
      <c r="H42" s="27">
        <v>8496970</v>
      </c>
      <c r="I42" s="27">
        <v>730.4194962606379</v>
      </c>
      <c r="J42" s="27">
        <v>0</v>
      </c>
      <c r="K42" s="34"/>
      <c r="L42" s="37"/>
    </row>
    <row r="43" spans="1:12" ht="15">
      <c r="A43" s="32" t="s">
        <v>155</v>
      </c>
      <c r="B43" s="75">
        <v>20.4</v>
      </c>
      <c r="C43" s="33">
        <v>10.5</v>
      </c>
      <c r="D43" s="34">
        <v>4</v>
      </c>
      <c r="E43" s="35">
        <v>77.78</v>
      </c>
      <c r="F43" s="36">
        <v>0.028</v>
      </c>
      <c r="G43" s="27">
        <v>24840</v>
      </c>
      <c r="H43" s="27">
        <v>13912265</v>
      </c>
      <c r="I43" s="27">
        <v>560.0750805152979</v>
      </c>
      <c r="J43" s="27">
        <v>0</v>
      </c>
      <c r="K43" s="34"/>
      <c r="L43" s="37"/>
    </row>
    <row r="44" spans="1:12" ht="15">
      <c r="A44" s="32" t="s">
        <v>34</v>
      </c>
      <c r="B44" s="75">
        <v>19.9</v>
      </c>
      <c r="C44" s="33">
        <v>1.7</v>
      </c>
      <c r="D44" s="34" t="s">
        <v>29</v>
      </c>
      <c r="E44" s="35">
        <v>91.51</v>
      </c>
      <c r="F44" s="36">
        <v>0.009</v>
      </c>
      <c r="G44" s="27">
        <v>21</v>
      </c>
      <c r="H44" s="27">
        <v>9361</v>
      </c>
      <c r="I44" s="27">
        <v>445.76190476190476</v>
      </c>
      <c r="J44" s="27">
        <v>0</v>
      </c>
      <c r="K44" s="34"/>
      <c r="L44" s="37"/>
    </row>
    <row r="45" spans="1:12" ht="15">
      <c r="A45" s="32" t="s">
        <v>97</v>
      </c>
      <c r="B45" s="75">
        <v>19.7</v>
      </c>
      <c r="C45" s="33">
        <v>6.4</v>
      </c>
      <c r="D45" s="34">
        <v>20</v>
      </c>
      <c r="E45" s="35">
        <v>65.02</v>
      </c>
      <c r="F45" s="36">
        <v>0.028</v>
      </c>
      <c r="G45" s="27">
        <v>41000</v>
      </c>
      <c r="H45" s="27">
        <v>79943539</v>
      </c>
      <c r="I45" s="27">
        <v>1949.8424146341463</v>
      </c>
      <c r="J45" s="27">
        <f>(H45/1000)-G45</f>
        <v>38943.539000000004</v>
      </c>
      <c r="K45" s="34"/>
      <c r="L45" s="37"/>
    </row>
    <row r="46" spans="1:12" ht="15">
      <c r="A46" s="32" t="s">
        <v>50</v>
      </c>
      <c r="B46" s="75">
        <v>19.6</v>
      </c>
      <c r="C46" s="33">
        <v>0.2</v>
      </c>
      <c r="D46" s="34">
        <v>1</v>
      </c>
      <c r="E46" s="35">
        <v>93.34</v>
      </c>
      <c r="F46" s="36">
        <v>0.009</v>
      </c>
      <c r="G46" s="27">
        <v>145</v>
      </c>
      <c r="H46" s="27">
        <v>69443</v>
      </c>
      <c r="I46" s="27">
        <v>478.9172413793103</v>
      </c>
      <c r="J46" s="27">
        <v>0</v>
      </c>
      <c r="K46" s="34"/>
      <c r="L46" s="37"/>
    </row>
    <row r="47" spans="1:12" ht="15">
      <c r="A47" s="32" t="s">
        <v>78</v>
      </c>
      <c r="B47" s="75">
        <v>19.4</v>
      </c>
      <c r="C47" s="33">
        <v>2.7</v>
      </c>
      <c r="D47" s="34">
        <v>4</v>
      </c>
      <c r="E47" s="35">
        <v>95.29</v>
      </c>
      <c r="F47" s="36">
        <v>0.027</v>
      </c>
      <c r="G47" s="27">
        <v>77807</v>
      </c>
      <c r="H47" s="27">
        <v>69389334</v>
      </c>
      <c r="I47" s="27">
        <v>891.8135129230018</v>
      </c>
      <c r="J47" s="27">
        <v>0</v>
      </c>
      <c r="K47" s="34"/>
      <c r="L47" s="37"/>
    </row>
    <row r="48" spans="1:12" ht="15">
      <c r="A48" s="32" t="s">
        <v>219</v>
      </c>
      <c r="B48" s="75">
        <v>19.3</v>
      </c>
      <c r="C48" s="33">
        <v>2.1</v>
      </c>
      <c r="D48" s="34">
        <v>5</v>
      </c>
      <c r="E48" s="35">
        <v>73.52</v>
      </c>
      <c r="F48" s="40">
        <v>0.012</v>
      </c>
      <c r="G48" s="27">
        <v>40548</v>
      </c>
      <c r="H48" s="27">
        <v>42514924</v>
      </c>
      <c r="I48" s="27">
        <v>1048.508533096577</v>
      </c>
      <c r="J48" s="27">
        <f>(H48/1000)-G48</f>
        <v>1966.923999999999</v>
      </c>
      <c r="K48" s="34"/>
      <c r="L48" s="37"/>
    </row>
    <row r="49" spans="1:12" ht="15">
      <c r="A49" s="32" t="s">
        <v>194</v>
      </c>
      <c r="B49" s="75">
        <v>18.2</v>
      </c>
      <c r="C49" s="33">
        <v>6.2</v>
      </c>
      <c r="D49" s="34">
        <v>1</v>
      </c>
      <c r="E49" s="35">
        <v>88.09</v>
      </c>
      <c r="F49" s="40">
        <v>0.016</v>
      </c>
      <c r="G49" s="27">
        <v>2932</v>
      </c>
      <c r="H49" s="27">
        <v>3266131</v>
      </c>
      <c r="I49" s="27">
        <v>1113.9600954979537</v>
      </c>
      <c r="J49" s="27">
        <f>(H49/1000)-G49</f>
        <v>334.13099999999986</v>
      </c>
      <c r="K49" s="34"/>
      <c r="L49" s="37"/>
    </row>
    <row r="50" spans="1:12" ht="15">
      <c r="A50" s="32" t="s">
        <v>114</v>
      </c>
      <c r="B50" s="75">
        <v>18</v>
      </c>
      <c r="C50" s="33">
        <v>1.4</v>
      </c>
      <c r="D50" s="34" t="s">
        <v>29</v>
      </c>
      <c r="E50" s="35">
        <v>97</v>
      </c>
      <c r="F50" s="36">
        <v>0.003</v>
      </c>
      <c r="G50" s="27">
        <v>233</v>
      </c>
      <c r="H50" s="27">
        <v>97453</v>
      </c>
      <c r="I50" s="27">
        <v>418.25321888412014</v>
      </c>
      <c r="J50" s="27">
        <v>0</v>
      </c>
      <c r="K50" s="34"/>
      <c r="L50" s="37"/>
    </row>
    <row r="51" spans="1:12" ht="15">
      <c r="A51" s="32" t="s">
        <v>31</v>
      </c>
      <c r="B51" s="75">
        <v>17.9</v>
      </c>
      <c r="C51" s="33">
        <v>0.6</v>
      </c>
      <c r="D51" s="34">
        <v>1</v>
      </c>
      <c r="E51" s="35">
        <v>95.7</v>
      </c>
      <c r="F51" s="36">
        <v>0.036</v>
      </c>
      <c r="G51" s="27">
        <v>281</v>
      </c>
      <c r="H51" s="27">
        <v>94712</v>
      </c>
      <c r="I51" s="27">
        <v>337.05338078291817</v>
      </c>
      <c r="J51" s="27">
        <v>0</v>
      </c>
      <c r="K51" s="34"/>
      <c r="L51" s="37"/>
    </row>
    <row r="52" spans="1:12" ht="15">
      <c r="A52" s="32" t="s">
        <v>124</v>
      </c>
      <c r="B52" s="75">
        <v>17.7</v>
      </c>
      <c r="C52" s="33">
        <v>6.5</v>
      </c>
      <c r="D52" s="34">
        <v>3</v>
      </c>
      <c r="E52" s="35">
        <v>96.7</v>
      </c>
      <c r="F52" s="36">
        <v>0.027</v>
      </c>
      <c r="G52" s="27">
        <v>9000</v>
      </c>
      <c r="H52" s="27">
        <v>8202633</v>
      </c>
      <c r="I52" s="27">
        <v>911.4036666666667</v>
      </c>
      <c r="J52" s="27">
        <v>0</v>
      </c>
      <c r="K52" s="34"/>
      <c r="L52" s="37"/>
    </row>
    <row r="53" spans="1:12" ht="15">
      <c r="A53" s="32" t="s">
        <v>100</v>
      </c>
      <c r="B53" s="75">
        <v>17.5</v>
      </c>
      <c r="C53" s="33">
        <v>2.9</v>
      </c>
      <c r="D53" s="34">
        <v>4</v>
      </c>
      <c r="E53" s="35">
        <v>58.32</v>
      </c>
      <c r="F53" s="36">
        <v>0.014</v>
      </c>
      <c r="G53" s="27">
        <v>2244</v>
      </c>
      <c r="H53" s="27">
        <v>936229</v>
      </c>
      <c r="I53" s="27">
        <v>417.21434937611406</v>
      </c>
      <c r="J53" s="27">
        <v>0</v>
      </c>
      <c r="K53" s="34"/>
      <c r="L53" s="37"/>
    </row>
    <row r="54" spans="1:12" ht="15">
      <c r="A54" s="32" t="s">
        <v>236</v>
      </c>
      <c r="B54" s="75">
        <v>17</v>
      </c>
      <c r="C54" s="33">
        <v>6.4</v>
      </c>
      <c r="D54" s="34">
        <v>31</v>
      </c>
      <c r="E54" s="35">
        <v>51.42</v>
      </c>
      <c r="F54" s="40">
        <v>0.039</v>
      </c>
      <c r="G54" s="27">
        <v>27100</v>
      </c>
      <c r="H54" s="27">
        <v>42235298</v>
      </c>
      <c r="I54" s="27">
        <v>1558.4980811808118</v>
      </c>
      <c r="J54" s="27">
        <f>(H54/1000)-G54</f>
        <v>15135.298000000003</v>
      </c>
      <c r="K54" s="34"/>
      <c r="L54" s="37"/>
    </row>
    <row r="55" spans="1:12" ht="15">
      <c r="A55" s="32" t="s">
        <v>35</v>
      </c>
      <c r="B55" s="75">
        <v>16.8</v>
      </c>
      <c r="C55" s="33">
        <v>1</v>
      </c>
      <c r="D55" s="34" t="s">
        <v>29</v>
      </c>
      <c r="E55" s="35">
        <v>93.91</v>
      </c>
      <c r="F55" s="36">
        <v>0.004</v>
      </c>
      <c r="G55" s="27">
        <v>123</v>
      </c>
      <c r="H55" s="27">
        <v>70919</v>
      </c>
      <c r="I55" s="27">
        <f>H55/G55</f>
        <v>576.5772357723578</v>
      </c>
      <c r="J55" s="27">
        <v>0</v>
      </c>
      <c r="K55" s="34"/>
      <c r="L55" s="37"/>
    </row>
    <row r="56" spans="1:12" ht="15">
      <c r="A56" s="32" t="s">
        <v>68</v>
      </c>
      <c r="B56" s="75">
        <v>16.8</v>
      </c>
      <c r="C56" s="33">
        <v>1.7</v>
      </c>
      <c r="D56" s="34">
        <v>2</v>
      </c>
      <c r="E56" s="35">
        <v>89.16</v>
      </c>
      <c r="F56" s="36">
        <v>0.013</v>
      </c>
      <c r="G56" s="27">
        <v>23197</v>
      </c>
      <c r="H56" s="27">
        <v>17010268</v>
      </c>
      <c r="I56" s="27">
        <v>733.2960296590077</v>
      </c>
      <c r="J56" s="27">
        <v>0</v>
      </c>
      <c r="K56" s="34"/>
      <c r="L56" s="37"/>
    </row>
    <row r="57" spans="1:12" ht="15">
      <c r="A57" s="32" t="s">
        <v>198</v>
      </c>
      <c r="B57" s="75">
        <v>16.7</v>
      </c>
      <c r="C57" s="33">
        <v>9.4</v>
      </c>
      <c r="D57" s="34">
        <v>21</v>
      </c>
      <c r="E57" s="35">
        <v>93.19</v>
      </c>
      <c r="F57" s="40">
        <v>0.021</v>
      </c>
      <c r="G57" s="27">
        <v>81227</v>
      </c>
      <c r="H57" s="27">
        <v>90544498</v>
      </c>
      <c r="I57" s="27">
        <v>1114.7093700370567</v>
      </c>
      <c r="J57" s="27">
        <f>(H57/1000)-G57</f>
        <v>9317.498000000007</v>
      </c>
      <c r="K57" s="34"/>
      <c r="L57" s="37"/>
    </row>
    <row r="58" spans="1:12" ht="15">
      <c r="A58" s="32" t="s">
        <v>33</v>
      </c>
      <c r="B58" s="75">
        <v>16.4</v>
      </c>
      <c r="C58" s="33">
        <v>2.7</v>
      </c>
      <c r="D58" s="34">
        <v>2</v>
      </c>
      <c r="E58" s="35">
        <v>94.07</v>
      </c>
      <c r="F58" s="36">
        <v>0.035</v>
      </c>
      <c r="G58" s="27">
        <v>9800</v>
      </c>
      <c r="H58" s="27">
        <v>17235659</v>
      </c>
      <c r="I58" s="27">
        <v>1758.7407142857144</v>
      </c>
      <c r="J58" s="27">
        <f>(H58/1000)-G58</f>
        <v>7435.659</v>
      </c>
      <c r="K58" s="34"/>
      <c r="L58" s="37"/>
    </row>
    <row r="59" spans="1:12" ht="15">
      <c r="A59" s="32" t="s">
        <v>182</v>
      </c>
      <c r="B59" s="75">
        <v>16.3</v>
      </c>
      <c r="C59" s="33">
        <v>4.2</v>
      </c>
      <c r="D59" s="34">
        <v>1</v>
      </c>
      <c r="E59" s="35">
        <v>90.9</v>
      </c>
      <c r="F59" s="36">
        <v>0.026</v>
      </c>
      <c r="G59" s="27">
        <v>5595</v>
      </c>
      <c r="H59" s="27">
        <v>6529320</v>
      </c>
      <c r="I59" s="27">
        <v>1166.9919571045577</v>
      </c>
      <c r="J59" s="27">
        <f>(H59/1000)-G59</f>
        <v>934.3199999999997</v>
      </c>
      <c r="K59" s="34"/>
      <c r="L59" s="37"/>
    </row>
    <row r="60" spans="1:12" ht="15">
      <c r="A60" s="32" t="s">
        <v>220</v>
      </c>
      <c r="B60" s="75">
        <v>15.5</v>
      </c>
      <c r="C60" s="33">
        <v>3.9</v>
      </c>
      <c r="D60" s="34" t="s">
        <v>29</v>
      </c>
      <c r="E60" s="35">
        <v>31.67</v>
      </c>
      <c r="F60" s="40">
        <v>0.019</v>
      </c>
      <c r="G60" s="27">
        <v>55822</v>
      </c>
      <c r="H60" s="27">
        <v>49975564</v>
      </c>
      <c r="I60" s="27">
        <v>895.2664540862025</v>
      </c>
      <c r="J60" s="27">
        <v>0</v>
      </c>
      <c r="K60" s="34"/>
      <c r="L60" s="37"/>
    </row>
    <row r="61" spans="1:12" ht="15">
      <c r="A61" s="32" t="s">
        <v>241</v>
      </c>
      <c r="B61" s="75">
        <v>15.2</v>
      </c>
      <c r="C61" s="33">
        <v>3.8</v>
      </c>
      <c r="D61" s="34">
        <v>2</v>
      </c>
      <c r="E61" s="35">
        <v>71.21</v>
      </c>
      <c r="F61" s="40">
        <v>0.012</v>
      </c>
      <c r="G61" s="27">
        <v>1573</v>
      </c>
      <c r="H61" s="27">
        <v>1374007</v>
      </c>
      <c r="I61" s="27">
        <v>873.4945963127782</v>
      </c>
      <c r="J61" s="27">
        <v>0</v>
      </c>
      <c r="K61" s="34"/>
      <c r="L61" s="37"/>
    </row>
    <row r="62" spans="1:12" ht="15">
      <c r="A62" s="32" t="s">
        <v>110</v>
      </c>
      <c r="B62" s="75">
        <v>14.8</v>
      </c>
      <c r="C62" s="33">
        <v>6.2</v>
      </c>
      <c r="D62" s="34">
        <v>20</v>
      </c>
      <c r="E62" s="35">
        <v>63.55</v>
      </c>
      <c r="F62" s="36">
        <v>0.024</v>
      </c>
      <c r="G62" s="27">
        <v>31042</v>
      </c>
      <c r="H62" s="27">
        <v>26366959</v>
      </c>
      <c r="I62" s="27">
        <v>849.3962695702596</v>
      </c>
      <c r="J62" s="27">
        <v>0</v>
      </c>
      <c r="K62" s="34"/>
      <c r="L62" s="37"/>
    </row>
    <row r="63" spans="1:12" ht="15">
      <c r="A63" s="32" t="s">
        <v>105</v>
      </c>
      <c r="B63" s="75">
        <v>14.2</v>
      </c>
      <c r="C63" s="33">
        <v>9.1</v>
      </c>
      <c r="D63" s="34">
        <v>4</v>
      </c>
      <c r="E63" s="35">
        <v>77.93</v>
      </c>
      <c r="F63" s="36">
        <v>0.029</v>
      </c>
      <c r="G63" s="27">
        <v>922</v>
      </c>
      <c r="H63" s="27">
        <v>1506584</v>
      </c>
      <c r="I63" s="27">
        <v>1634.0390455531453</v>
      </c>
      <c r="J63" s="27">
        <f>(H63/1000)-G63</f>
        <v>584.5840000000001</v>
      </c>
      <c r="K63" s="34"/>
      <c r="L63" s="37"/>
    </row>
    <row r="64" spans="1:12" ht="15">
      <c r="A64" s="32" t="s">
        <v>48</v>
      </c>
      <c r="B64" s="75">
        <v>14.1</v>
      </c>
      <c r="C64" s="33">
        <v>2.7</v>
      </c>
      <c r="D64" s="34">
        <v>1</v>
      </c>
      <c r="E64" s="35">
        <v>90.95</v>
      </c>
      <c r="F64" s="36">
        <v>0.024</v>
      </c>
      <c r="G64" s="27">
        <v>695</v>
      </c>
      <c r="H64" s="27">
        <v>294499</v>
      </c>
      <c r="I64" s="27">
        <v>423.73956834532373</v>
      </c>
      <c r="J64" s="27">
        <v>0</v>
      </c>
      <c r="K64" s="34"/>
      <c r="L64" s="37"/>
    </row>
    <row r="65" spans="1:12" ht="15">
      <c r="A65" s="32" t="s">
        <v>77</v>
      </c>
      <c r="B65" s="75">
        <v>13.8</v>
      </c>
      <c r="C65" s="33">
        <v>2.5</v>
      </c>
      <c r="D65" s="34">
        <v>3</v>
      </c>
      <c r="E65" s="35">
        <v>91.27</v>
      </c>
      <c r="F65" s="36">
        <v>0.035</v>
      </c>
      <c r="G65" s="27">
        <v>2919</v>
      </c>
      <c r="H65" s="27">
        <v>3858198</v>
      </c>
      <c r="I65" s="27">
        <v>1321.7533401849948</v>
      </c>
      <c r="J65" s="27">
        <f>(H65/1000)-G65</f>
        <v>939.1979999999999</v>
      </c>
      <c r="K65" s="34"/>
      <c r="L65" s="37"/>
    </row>
    <row r="66" spans="1:12" ht="15">
      <c r="A66" s="32" t="s">
        <v>173</v>
      </c>
      <c r="B66" s="75">
        <v>13.5</v>
      </c>
      <c r="C66" s="33">
        <v>10.6</v>
      </c>
      <c r="D66" s="34">
        <v>7</v>
      </c>
      <c r="E66" s="35">
        <v>57.65</v>
      </c>
      <c r="F66" s="36">
        <v>0.04</v>
      </c>
      <c r="G66" s="27">
        <v>25545</v>
      </c>
      <c r="H66" s="27">
        <v>23116593</v>
      </c>
      <c r="I66" s="27">
        <v>904.9361127422196</v>
      </c>
      <c r="J66" s="27">
        <v>0</v>
      </c>
      <c r="K66" s="34"/>
      <c r="L66" s="37"/>
    </row>
    <row r="67" spans="1:12" ht="15">
      <c r="A67" s="32" t="s">
        <v>67</v>
      </c>
      <c r="B67" s="75">
        <v>13.5</v>
      </c>
      <c r="C67" s="33">
        <v>4</v>
      </c>
      <c r="D67" s="34">
        <v>72</v>
      </c>
      <c r="E67" s="35">
        <v>27.78</v>
      </c>
      <c r="F67" s="36">
        <v>0.017</v>
      </c>
      <c r="G67" s="27">
        <v>4700</v>
      </c>
      <c r="H67" s="27">
        <v>9887331</v>
      </c>
      <c r="I67" s="27">
        <v>2103.6874468085107</v>
      </c>
      <c r="J67" s="27">
        <f>(H67/1000)-G67</f>
        <v>5187.331</v>
      </c>
      <c r="K67" s="34"/>
      <c r="L67" s="37"/>
    </row>
    <row r="68" spans="1:12" ht="15">
      <c r="A68" s="32" t="s">
        <v>88</v>
      </c>
      <c r="B68" s="75">
        <v>13.5</v>
      </c>
      <c r="C68" s="33">
        <v>2.2</v>
      </c>
      <c r="D68" s="34" t="s">
        <v>29</v>
      </c>
      <c r="E68" s="35">
        <v>94.9</v>
      </c>
      <c r="F68" s="36">
        <v>-0.001</v>
      </c>
      <c r="G68" s="27">
        <v>140</v>
      </c>
      <c r="H68" s="27">
        <v>71045</v>
      </c>
      <c r="I68" s="27">
        <v>507.4642857142857</v>
      </c>
      <c r="J68" s="27">
        <v>0</v>
      </c>
      <c r="K68" s="34"/>
      <c r="L68" s="37"/>
    </row>
    <row r="69" spans="1:12" ht="15">
      <c r="A69" s="32" t="s">
        <v>55</v>
      </c>
      <c r="B69" s="75">
        <v>12.6</v>
      </c>
      <c r="C69" s="33">
        <v>4.4</v>
      </c>
      <c r="D69" s="34">
        <v>56</v>
      </c>
      <c r="E69" s="35">
        <v>91.43</v>
      </c>
      <c r="F69" s="36">
        <v>0.007</v>
      </c>
      <c r="G69" s="27">
        <v>103282</v>
      </c>
      <c r="H69" s="27">
        <v>190875224</v>
      </c>
      <c r="I69" s="27">
        <v>1848.0976743285373</v>
      </c>
      <c r="J69" s="27">
        <f>(H69/1000)-G69</f>
        <v>87593.22399999999</v>
      </c>
      <c r="K69" s="34"/>
      <c r="L69" s="37"/>
    </row>
    <row r="70" spans="1:12" ht="15">
      <c r="A70" s="32" t="s">
        <v>116</v>
      </c>
      <c r="B70" s="75">
        <v>12.6</v>
      </c>
      <c r="C70" s="33">
        <v>-0.2</v>
      </c>
      <c r="D70" s="34" t="s">
        <v>29</v>
      </c>
      <c r="E70" s="35">
        <v>95.57</v>
      </c>
      <c r="F70" s="36">
        <v>0.021</v>
      </c>
      <c r="G70" s="27">
        <v>165</v>
      </c>
      <c r="H70" s="27">
        <v>193836</v>
      </c>
      <c r="I70" s="27">
        <v>1174.7636363636364</v>
      </c>
      <c r="J70" s="27">
        <f>(H70/1000)-G70</f>
        <v>28.836000000000013</v>
      </c>
      <c r="K70" s="34"/>
      <c r="L70" s="37"/>
    </row>
    <row r="71" spans="1:12" ht="15">
      <c r="A71" s="32" t="s">
        <v>101</v>
      </c>
      <c r="B71" s="75">
        <v>12.5</v>
      </c>
      <c r="C71" s="33">
        <v>0.2</v>
      </c>
      <c r="D71" s="34">
        <v>7</v>
      </c>
      <c r="E71" s="35">
        <v>87.09</v>
      </c>
      <c r="F71" s="36">
        <v>0.001</v>
      </c>
      <c r="G71" s="27">
        <v>2624</v>
      </c>
      <c r="H71" s="27">
        <v>5235338</v>
      </c>
      <c r="I71" s="27">
        <v>1995.1745426829268</v>
      </c>
      <c r="J71" s="27">
        <f>(H71/1000)-G71</f>
        <v>2611.3379999999997</v>
      </c>
      <c r="K71" s="34"/>
      <c r="L71" s="37"/>
    </row>
    <row r="72" spans="1:12" ht="15">
      <c r="A72" s="32" t="s">
        <v>39</v>
      </c>
      <c r="B72" s="75">
        <v>12.5</v>
      </c>
      <c r="C72" s="33">
        <v>-0.5</v>
      </c>
      <c r="D72" s="34">
        <v>10</v>
      </c>
      <c r="E72" s="35">
        <v>67.5</v>
      </c>
      <c r="F72" s="36">
        <v>0</v>
      </c>
      <c r="G72" s="27">
        <v>16800</v>
      </c>
      <c r="H72" s="27">
        <v>20608386</v>
      </c>
      <c r="I72" s="27">
        <v>1226.6896428571429</v>
      </c>
      <c r="J72" s="27">
        <f>(H72/1000)-G72</f>
        <v>3808.3859999999986</v>
      </c>
      <c r="K72" s="34"/>
      <c r="L72" s="37"/>
    </row>
    <row r="73" spans="1:12" ht="15">
      <c r="A73" s="32" t="s">
        <v>80</v>
      </c>
      <c r="B73" s="75">
        <v>12.4</v>
      </c>
      <c r="C73" s="33">
        <v>10.3</v>
      </c>
      <c r="D73" s="34">
        <v>1</v>
      </c>
      <c r="E73" s="35">
        <v>94.7</v>
      </c>
      <c r="F73" s="36">
        <v>0.024</v>
      </c>
      <c r="G73" s="27">
        <v>3895</v>
      </c>
      <c r="H73" s="27">
        <v>4856685</v>
      </c>
      <c r="I73" s="27">
        <v>1246.9024390243903</v>
      </c>
      <c r="J73" s="27">
        <f>(H73/1000)-G73</f>
        <v>961.6850000000004</v>
      </c>
      <c r="K73" s="34"/>
      <c r="L73" s="37"/>
    </row>
    <row r="74" spans="1:12" ht="15">
      <c r="A74" s="32" t="s">
        <v>225</v>
      </c>
      <c r="B74" s="75">
        <v>12.3</v>
      </c>
      <c r="C74" s="33">
        <v>4.2</v>
      </c>
      <c r="D74" s="34" t="s">
        <v>29</v>
      </c>
      <c r="E74" s="35">
        <v>96.1</v>
      </c>
      <c r="F74" s="40">
        <v>0.014</v>
      </c>
      <c r="G74" s="27">
        <v>215</v>
      </c>
      <c r="H74" s="27">
        <v>175541</v>
      </c>
      <c r="I74" s="27">
        <v>816.4697674418604</v>
      </c>
      <c r="J74" s="27">
        <v>0</v>
      </c>
      <c r="K74" s="34"/>
      <c r="L74" s="37"/>
    </row>
    <row r="75" spans="1:12" ht="15">
      <c r="A75" s="32" t="s">
        <v>79</v>
      </c>
      <c r="B75" s="75">
        <v>12.1</v>
      </c>
      <c r="C75" s="33">
        <v>0</v>
      </c>
      <c r="D75" s="34" t="s">
        <v>29</v>
      </c>
      <c r="E75" s="35">
        <v>98</v>
      </c>
      <c r="F75" s="36">
        <v>0.006</v>
      </c>
      <c r="G75" s="27">
        <v>129</v>
      </c>
      <c r="H75" s="27">
        <v>20968</v>
      </c>
      <c r="I75" s="27">
        <v>162.54263565891472</v>
      </c>
      <c r="J75" s="27">
        <v>0</v>
      </c>
      <c r="K75" s="34"/>
      <c r="L75" s="37"/>
    </row>
    <row r="76" spans="1:12" ht="15">
      <c r="A76" s="32" t="s">
        <v>52</v>
      </c>
      <c r="B76" s="75">
        <v>11.8</v>
      </c>
      <c r="C76" s="33">
        <v>5.6</v>
      </c>
      <c r="D76" s="34">
        <v>1</v>
      </c>
      <c r="E76" s="35">
        <v>93.91</v>
      </c>
      <c r="F76" s="36">
        <v>0.023</v>
      </c>
      <c r="G76" s="27">
        <v>8708</v>
      </c>
      <c r="H76" s="27">
        <v>10229354</v>
      </c>
      <c r="I76" s="27">
        <v>1174.7076251722553</v>
      </c>
      <c r="J76" s="27">
        <f>(H76/1000)-G76</f>
        <v>1521.3539999999994</v>
      </c>
      <c r="K76" s="34"/>
      <c r="L76" s="37"/>
    </row>
    <row r="77" spans="1:12" ht="15">
      <c r="A77" s="32" t="s">
        <v>120</v>
      </c>
      <c r="B77" s="75">
        <v>11.1</v>
      </c>
      <c r="C77" s="33">
        <v>5.5</v>
      </c>
      <c r="D77" s="34">
        <v>2</v>
      </c>
      <c r="E77" s="35">
        <v>43.57</v>
      </c>
      <c r="F77" s="36">
        <v>0.003</v>
      </c>
      <c r="G77" s="27">
        <v>1874</v>
      </c>
      <c r="H77" s="27">
        <v>922942</v>
      </c>
      <c r="I77" s="27">
        <v>492.49839914621134</v>
      </c>
      <c r="J77" s="27">
        <v>0</v>
      </c>
      <c r="K77" s="34"/>
      <c r="L77" s="37"/>
    </row>
    <row r="78" spans="1:12" ht="15">
      <c r="A78" s="32" t="s">
        <v>36</v>
      </c>
      <c r="B78" s="75">
        <v>10.8</v>
      </c>
      <c r="C78" s="33">
        <v>5.7</v>
      </c>
      <c r="D78" s="34">
        <v>1</v>
      </c>
      <c r="E78" s="35">
        <v>92.91</v>
      </c>
      <c r="F78" s="36">
        <v>0.011</v>
      </c>
      <c r="G78" s="27">
        <v>24228</v>
      </c>
      <c r="H78" s="27">
        <v>41467500</v>
      </c>
      <c r="I78" s="27">
        <v>1711.5527488855869</v>
      </c>
      <c r="J78" s="27">
        <f>(H78/1000)-G78</f>
        <v>17239.5</v>
      </c>
      <c r="K78" s="34"/>
      <c r="L78" s="37"/>
    </row>
    <row r="79" spans="1:12" ht="15">
      <c r="A79" s="32" t="s">
        <v>63</v>
      </c>
      <c r="B79" s="75">
        <v>10.8</v>
      </c>
      <c r="C79" s="33">
        <v>0.3</v>
      </c>
      <c r="D79" s="34">
        <v>16</v>
      </c>
      <c r="E79" s="35">
        <v>75.73</v>
      </c>
      <c r="F79" s="36">
        <v>0</v>
      </c>
      <c r="G79" s="27">
        <v>27580</v>
      </c>
      <c r="H79" s="27">
        <v>33928551</v>
      </c>
      <c r="I79" s="27">
        <v>1230.1867657722987</v>
      </c>
      <c r="J79" s="27">
        <f>(H79/1000)-G79</f>
        <v>6348.5509999999995</v>
      </c>
      <c r="K79" s="34"/>
      <c r="L79" s="37"/>
    </row>
    <row r="80" spans="1:12" ht="15">
      <c r="A80" s="32" t="s">
        <v>188</v>
      </c>
      <c r="B80" s="75">
        <v>10.4</v>
      </c>
      <c r="C80" s="33">
        <v>4.8</v>
      </c>
      <c r="D80" s="34" t="s">
        <v>29</v>
      </c>
      <c r="E80" s="35">
        <v>90.5</v>
      </c>
      <c r="F80" s="36">
        <v>0.056</v>
      </c>
      <c r="G80" s="27">
        <v>61</v>
      </c>
      <c r="H80" s="27">
        <v>131073</v>
      </c>
      <c r="I80" s="27">
        <v>2148.7377049180327</v>
      </c>
      <c r="J80" s="27">
        <f>(H80/1000)-G80</f>
        <v>70.07300000000001</v>
      </c>
      <c r="K80" s="34"/>
      <c r="L80" s="37"/>
    </row>
    <row r="81" spans="1:12" ht="15">
      <c r="A81" s="32" t="s">
        <v>175</v>
      </c>
      <c r="B81" s="75">
        <v>10.3</v>
      </c>
      <c r="C81" s="33">
        <v>11.3</v>
      </c>
      <c r="D81" s="34">
        <v>2</v>
      </c>
      <c r="E81" s="35">
        <v>79.95</v>
      </c>
      <c r="F81" s="36">
        <v>0.019</v>
      </c>
      <c r="G81" s="27">
        <v>2385</v>
      </c>
      <c r="H81" s="27">
        <v>1915827</v>
      </c>
      <c r="I81" s="27">
        <v>803.2817610062893</v>
      </c>
      <c r="J81" s="27">
        <v>0</v>
      </c>
      <c r="K81" s="34"/>
      <c r="L81" s="37"/>
    </row>
    <row r="82" spans="1:12" ht="15">
      <c r="A82" s="32" t="s">
        <v>228</v>
      </c>
      <c r="B82" s="75">
        <v>10.3</v>
      </c>
      <c r="C82" s="33">
        <v>7</v>
      </c>
      <c r="D82" s="34">
        <v>138</v>
      </c>
      <c r="E82" s="35">
        <v>23.19</v>
      </c>
      <c r="F82" s="40">
        <v>0.055</v>
      </c>
      <c r="G82" s="27">
        <v>4337</v>
      </c>
      <c r="H82" s="27">
        <v>36256579</v>
      </c>
      <c r="I82" s="27">
        <v>8359.82914456998</v>
      </c>
      <c r="J82" s="27">
        <f>(H82/1000)-G82</f>
        <v>31919.578999999998</v>
      </c>
      <c r="K82" s="34"/>
      <c r="L82" s="37"/>
    </row>
    <row r="83" spans="1:12" ht="15">
      <c r="A83" s="32" t="s">
        <v>255</v>
      </c>
      <c r="B83" s="75">
        <v>10.1</v>
      </c>
      <c r="C83" s="33">
        <v>12.3</v>
      </c>
      <c r="D83" s="34">
        <v>2</v>
      </c>
      <c r="E83" s="35">
        <v>94.65</v>
      </c>
      <c r="F83" s="40">
        <v>0.02</v>
      </c>
      <c r="G83" s="27">
        <v>14583</v>
      </c>
      <c r="H83" s="27">
        <v>28715855</v>
      </c>
      <c r="I83" s="27">
        <v>1969.1322087361996</v>
      </c>
      <c r="J83" s="27">
        <f>(H83/1000)-G83</f>
        <v>14132.855</v>
      </c>
      <c r="K83" s="34"/>
      <c r="L83" s="37"/>
    </row>
    <row r="84" spans="1:12" ht="15">
      <c r="A84" s="32" t="s">
        <v>189</v>
      </c>
      <c r="B84" s="75">
        <v>9.3</v>
      </c>
      <c r="C84" s="33">
        <v>2.4</v>
      </c>
      <c r="D84" s="34">
        <v>14</v>
      </c>
      <c r="E84" s="35">
        <v>93.71</v>
      </c>
      <c r="F84" s="36">
        <v>0.004</v>
      </c>
      <c r="G84" s="27">
        <v>2729</v>
      </c>
      <c r="H84" s="27">
        <v>4643522</v>
      </c>
      <c r="I84" s="27">
        <v>1701.5470868449981</v>
      </c>
      <c r="J84" s="27">
        <f>(H84/1000)-G84</f>
        <v>1914.522</v>
      </c>
      <c r="K84" s="34"/>
      <c r="L84" s="37"/>
    </row>
    <row r="85" spans="1:12" ht="15">
      <c r="A85" s="32" t="s">
        <v>81</v>
      </c>
      <c r="B85" s="75">
        <v>9.2</v>
      </c>
      <c r="C85" s="33">
        <v>14.3</v>
      </c>
      <c r="D85" s="34">
        <v>34</v>
      </c>
      <c r="E85" s="35">
        <v>31.78</v>
      </c>
      <c r="F85" s="36">
        <v>0.037</v>
      </c>
      <c r="G85" s="27">
        <v>8823</v>
      </c>
      <c r="H85" s="27">
        <v>18200343</v>
      </c>
      <c r="I85" s="27">
        <v>2062.8293097585856</v>
      </c>
      <c r="J85" s="27">
        <f>(H85/1000)-G85</f>
        <v>9377.343</v>
      </c>
      <c r="K85" s="34"/>
      <c r="L85" s="37"/>
    </row>
    <row r="86" spans="1:12" ht="15">
      <c r="A86" s="32" t="s">
        <v>148</v>
      </c>
      <c r="B86" s="75">
        <v>9.1</v>
      </c>
      <c r="C86" s="33">
        <v>9.1</v>
      </c>
      <c r="D86" s="34">
        <v>4</v>
      </c>
      <c r="E86" s="35">
        <v>38.33</v>
      </c>
      <c r="F86" s="36">
        <v>0.086</v>
      </c>
      <c r="G86" s="27">
        <v>4492</v>
      </c>
      <c r="H86" s="27">
        <v>4443705</v>
      </c>
      <c r="I86" s="27">
        <v>989.2486642920747</v>
      </c>
      <c r="J86" s="27">
        <v>0</v>
      </c>
      <c r="K86" s="34"/>
      <c r="L86" s="37"/>
    </row>
    <row r="87" spans="1:12" ht="15">
      <c r="A87" s="32" t="s">
        <v>176</v>
      </c>
      <c r="B87" s="75">
        <v>9</v>
      </c>
      <c r="C87" s="33">
        <v>-3.8</v>
      </c>
      <c r="D87" s="34" t="s">
        <v>29</v>
      </c>
      <c r="E87" s="35">
        <v>90.5</v>
      </c>
      <c r="F87" s="36">
        <v>0.019</v>
      </c>
      <c r="G87" s="27">
        <v>32</v>
      </c>
      <c r="H87" s="27">
        <v>13790</v>
      </c>
      <c r="I87" s="27">
        <v>430.9375</v>
      </c>
      <c r="J87" s="27">
        <v>0</v>
      </c>
      <c r="K87" s="34"/>
      <c r="L87" s="37"/>
    </row>
    <row r="88" spans="1:12" ht="15">
      <c r="A88" s="32" t="s">
        <v>238</v>
      </c>
      <c r="B88" s="75">
        <v>9</v>
      </c>
      <c r="C88" s="33">
        <v>13.8</v>
      </c>
      <c r="D88" s="34">
        <v>6</v>
      </c>
      <c r="E88" s="35">
        <v>50.66</v>
      </c>
      <c r="F88" s="40">
        <v>0.041</v>
      </c>
      <c r="G88" s="27">
        <v>4155</v>
      </c>
      <c r="H88" s="27">
        <v>5953281</v>
      </c>
      <c r="I88" s="27">
        <v>1432.7992779783394</v>
      </c>
      <c r="J88" s="27">
        <f>(H88/1000)-G88</f>
        <v>1798.281</v>
      </c>
      <c r="K88" s="34"/>
      <c r="L88" s="37"/>
    </row>
    <row r="89" spans="1:12" ht="15">
      <c r="A89" s="32" t="s">
        <v>154</v>
      </c>
      <c r="B89" s="75">
        <v>8.8</v>
      </c>
      <c r="C89" s="33">
        <v>3.9</v>
      </c>
      <c r="D89" s="34">
        <v>9</v>
      </c>
      <c r="E89" s="35">
        <v>62.77</v>
      </c>
      <c r="F89" s="36">
        <v>0.033</v>
      </c>
      <c r="G89" s="27">
        <v>16718</v>
      </c>
      <c r="H89" s="27">
        <v>20691738</v>
      </c>
      <c r="I89" s="27">
        <v>1237.6921880607729</v>
      </c>
      <c r="J89" s="27">
        <f>(H89/1000)-G89</f>
        <v>3973.738000000001</v>
      </c>
      <c r="K89" s="34"/>
      <c r="L89" s="37"/>
    </row>
    <row r="90" spans="1:12" ht="15">
      <c r="A90" s="32" t="s">
        <v>197</v>
      </c>
      <c r="B90" s="75">
        <v>8.7</v>
      </c>
      <c r="C90" s="33">
        <v>6.9</v>
      </c>
      <c r="D90" s="34">
        <v>5</v>
      </c>
      <c r="E90" s="35">
        <v>90.06</v>
      </c>
      <c r="F90" s="40">
        <v>0.014</v>
      </c>
      <c r="G90" s="27">
        <v>21144</v>
      </c>
      <c r="H90" s="27">
        <v>29885322</v>
      </c>
      <c r="I90" s="27">
        <v>1413.4185584562997</v>
      </c>
      <c r="J90" s="27">
        <f>(H90/1000)-G90</f>
        <v>8741.322</v>
      </c>
      <c r="K90" s="34"/>
      <c r="L90" s="37"/>
    </row>
    <row r="91" spans="1:12" ht="15">
      <c r="A91" s="32" t="s">
        <v>250</v>
      </c>
      <c r="B91" s="75">
        <v>8.5</v>
      </c>
      <c r="C91" s="33">
        <v>0.3</v>
      </c>
      <c r="D91" s="34">
        <v>27</v>
      </c>
      <c r="E91" s="35">
        <v>67.63</v>
      </c>
      <c r="F91" s="40">
        <v>-0.006</v>
      </c>
      <c r="G91" s="27">
        <v>54003</v>
      </c>
      <c r="H91" s="27">
        <v>59331486</v>
      </c>
      <c r="I91" s="27">
        <v>1098.6701849897229</v>
      </c>
      <c r="J91" s="27">
        <f>(H91/1000)-G91</f>
        <v>5328.485999999997</v>
      </c>
      <c r="K91" s="34"/>
      <c r="L91" s="37"/>
    </row>
    <row r="92" spans="1:12" ht="15">
      <c r="A92" s="32" t="s">
        <v>185</v>
      </c>
      <c r="B92" s="75">
        <v>8.5</v>
      </c>
      <c r="C92" s="33">
        <v>1.9</v>
      </c>
      <c r="D92" s="34" t="s">
        <v>29</v>
      </c>
      <c r="E92" s="35">
        <v>94.88</v>
      </c>
      <c r="F92" s="36">
        <v>-0.019</v>
      </c>
      <c r="G92" s="27">
        <v>29</v>
      </c>
      <c r="H92" s="27">
        <v>1621</v>
      </c>
      <c r="I92" s="27">
        <v>55.89655172413793</v>
      </c>
      <c r="J92" s="27">
        <v>0</v>
      </c>
      <c r="K92" s="34"/>
      <c r="L92" s="37"/>
    </row>
    <row r="93" spans="1:12" ht="15">
      <c r="A93" s="32" t="s">
        <v>147</v>
      </c>
      <c r="B93" s="75">
        <v>8.2</v>
      </c>
      <c r="C93" s="33">
        <v>1.9</v>
      </c>
      <c r="D93" s="34">
        <v>1</v>
      </c>
      <c r="E93" s="35">
        <v>71.85</v>
      </c>
      <c r="F93" s="36">
        <v>0.012</v>
      </c>
      <c r="G93" s="27">
        <v>7023</v>
      </c>
      <c r="H93" s="27">
        <v>2609785</v>
      </c>
      <c r="I93" s="27">
        <v>371.6054392709668</v>
      </c>
      <c r="J93" s="27">
        <v>0</v>
      </c>
      <c r="K93" s="34"/>
      <c r="L93" s="37"/>
    </row>
    <row r="94" spans="1:12" ht="15">
      <c r="A94" s="32" t="s">
        <v>37</v>
      </c>
      <c r="B94" s="75">
        <v>8.1</v>
      </c>
      <c r="C94" s="33">
        <v>2.9</v>
      </c>
      <c r="D94" s="34">
        <v>9</v>
      </c>
      <c r="E94" s="35">
        <v>85.04</v>
      </c>
      <c r="F94" s="36">
        <v>0.014</v>
      </c>
      <c r="G94" s="27">
        <v>797</v>
      </c>
      <c r="H94" s="27">
        <v>3697258</v>
      </c>
      <c r="I94" s="27">
        <v>4638.968632371393</v>
      </c>
      <c r="J94" s="27">
        <f>(H94/1000)-G94</f>
        <v>2900.258</v>
      </c>
      <c r="K94" s="34"/>
      <c r="L94" s="37"/>
    </row>
    <row r="95" spans="1:12" ht="15">
      <c r="A95" s="32" t="s">
        <v>54</v>
      </c>
      <c r="B95" s="75">
        <v>8</v>
      </c>
      <c r="C95" s="33">
        <v>3.2</v>
      </c>
      <c r="D95" s="34">
        <v>1</v>
      </c>
      <c r="E95" s="35">
        <v>66.86</v>
      </c>
      <c r="F95" s="36">
        <v>0.026</v>
      </c>
      <c r="G95" s="27">
        <v>3415</v>
      </c>
      <c r="H95" s="27">
        <v>1831933</v>
      </c>
      <c r="I95" s="27">
        <v>536.4371888726208</v>
      </c>
      <c r="J95" s="27">
        <v>0</v>
      </c>
      <c r="K95" s="34"/>
      <c r="L95" s="37"/>
    </row>
    <row r="96" spans="1:12" ht="15">
      <c r="A96" s="32" t="s">
        <v>54</v>
      </c>
      <c r="B96" s="75">
        <v>8</v>
      </c>
      <c r="C96" s="33">
        <v>3.2</v>
      </c>
      <c r="D96" s="34">
        <v>1</v>
      </c>
      <c r="E96" s="35">
        <v>66.86</v>
      </c>
      <c r="F96" s="36">
        <v>0.026</v>
      </c>
      <c r="G96" s="27">
        <v>3415</v>
      </c>
      <c r="H96" s="27">
        <v>1831933</v>
      </c>
      <c r="I96" s="27">
        <v>536.4371888726208</v>
      </c>
      <c r="J96" s="27">
        <v>0</v>
      </c>
      <c r="K96" s="34"/>
      <c r="L96" s="37"/>
    </row>
    <row r="97" spans="1:12" ht="15">
      <c r="A97" s="32" t="s">
        <v>59</v>
      </c>
      <c r="B97" s="75">
        <v>8</v>
      </c>
      <c r="C97" s="33">
        <v>2.4</v>
      </c>
      <c r="D97" s="34">
        <v>28</v>
      </c>
      <c r="E97" s="35">
        <v>18.36</v>
      </c>
      <c r="F97" s="36">
        <v>0.02</v>
      </c>
      <c r="G97" s="27">
        <v>5140</v>
      </c>
      <c r="H97" s="27">
        <v>15751319</v>
      </c>
      <c r="I97" s="27">
        <v>3064.4589494163424</v>
      </c>
      <c r="J97" s="27">
        <f aca="true" t="shared" si="0" ref="J97:J102">(H97/1000)-G97</f>
        <v>10611.319</v>
      </c>
      <c r="K97" s="34"/>
      <c r="L97" s="37"/>
    </row>
    <row r="98" spans="1:12" ht="15">
      <c r="A98" s="32" t="s">
        <v>163</v>
      </c>
      <c r="B98" s="75">
        <v>7.9</v>
      </c>
      <c r="C98" s="33">
        <v>5.2</v>
      </c>
      <c r="D98" s="34">
        <v>5</v>
      </c>
      <c r="E98" s="35">
        <v>32.86</v>
      </c>
      <c r="F98" s="36">
        <v>0.005</v>
      </c>
      <c r="G98" s="27">
        <v>416</v>
      </c>
      <c r="H98" s="27">
        <v>1254018</v>
      </c>
      <c r="I98" s="27">
        <v>3014.466346153846</v>
      </c>
      <c r="J98" s="27">
        <f t="shared" si="0"/>
        <v>838.018</v>
      </c>
      <c r="K98" s="34"/>
      <c r="L98" s="37"/>
    </row>
    <row r="99" spans="1:12" ht="15">
      <c r="A99" s="32" t="s">
        <v>179</v>
      </c>
      <c r="B99" s="75">
        <v>7.9</v>
      </c>
      <c r="C99" s="33">
        <v>4.6</v>
      </c>
      <c r="D99" s="34">
        <v>3</v>
      </c>
      <c r="E99" s="35">
        <v>96.09</v>
      </c>
      <c r="F99" s="36">
        <v>0.011</v>
      </c>
      <c r="G99" s="27">
        <v>219</v>
      </c>
      <c r="H99" s="27">
        <v>236607</v>
      </c>
      <c r="I99" s="27">
        <v>1080.3972602739725</v>
      </c>
      <c r="J99" s="27">
        <f t="shared" si="0"/>
        <v>17.607</v>
      </c>
      <c r="K99" s="34"/>
      <c r="L99" s="37"/>
    </row>
    <row r="100" spans="1:12" ht="15">
      <c r="A100" s="32" t="s">
        <v>214</v>
      </c>
      <c r="B100" s="75">
        <v>7.8</v>
      </c>
      <c r="C100" s="33">
        <v>4.6</v>
      </c>
      <c r="D100" s="34">
        <v>21</v>
      </c>
      <c r="E100" s="35">
        <v>14.6</v>
      </c>
      <c r="F100" s="40">
        <v>0.029</v>
      </c>
      <c r="G100" s="27">
        <v>595</v>
      </c>
      <c r="H100" s="27">
        <v>3885328</v>
      </c>
      <c r="I100" s="27">
        <v>6529.963025210084</v>
      </c>
      <c r="J100" s="27">
        <f t="shared" si="0"/>
        <v>3290.328</v>
      </c>
      <c r="K100" s="34"/>
      <c r="L100" s="37"/>
    </row>
    <row r="101" spans="1:12" ht="15">
      <c r="A101" s="32" t="s">
        <v>145</v>
      </c>
      <c r="B101" s="75">
        <v>7.6</v>
      </c>
      <c r="C101" s="33">
        <v>1.2</v>
      </c>
      <c r="D101" s="34">
        <v>7</v>
      </c>
      <c r="E101" s="35">
        <v>58.25</v>
      </c>
      <c r="F101" s="36">
        <v>0.005</v>
      </c>
      <c r="G101" s="27">
        <v>958</v>
      </c>
      <c r="H101" s="27">
        <v>2137362</v>
      </c>
      <c r="I101" s="27">
        <v>2231.0668058455117</v>
      </c>
      <c r="J101" s="27">
        <f t="shared" si="0"/>
        <v>1179.362</v>
      </c>
      <c r="K101" s="34"/>
      <c r="L101" s="37"/>
    </row>
    <row r="102" spans="1:12" ht="15">
      <c r="A102" s="32" t="s">
        <v>89</v>
      </c>
      <c r="B102" s="75">
        <v>7.6</v>
      </c>
      <c r="C102" s="33">
        <v>3.2</v>
      </c>
      <c r="D102" s="34">
        <v>2</v>
      </c>
      <c r="E102" s="35">
        <v>95.15</v>
      </c>
      <c r="F102" s="36">
        <v>0.016</v>
      </c>
      <c r="G102" s="27">
        <v>4687</v>
      </c>
      <c r="H102" s="27">
        <v>9708026</v>
      </c>
      <c r="I102" s="27">
        <v>2071.2664817580544</v>
      </c>
      <c r="J102" s="27">
        <f t="shared" si="0"/>
        <v>5021.026</v>
      </c>
      <c r="K102" s="34"/>
      <c r="L102" s="37"/>
    </row>
    <row r="103" spans="1:12" ht="15">
      <c r="A103" s="32" t="s">
        <v>180</v>
      </c>
      <c r="B103" s="75">
        <v>7.5</v>
      </c>
      <c r="C103" s="33">
        <v>2</v>
      </c>
      <c r="D103" s="34" t="s">
        <v>29</v>
      </c>
      <c r="E103" s="35">
        <v>82.8</v>
      </c>
      <c r="F103" s="36">
        <v>0.015</v>
      </c>
      <c r="G103" s="27">
        <v>378</v>
      </c>
      <c r="H103" s="27">
        <v>245885</v>
      </c>
      <c r="I103" s="27">
        <v>650.489417989418</v>
      </c>
      <c r="J103" s="27">
        <v>0</v>
      </c>
      <c r="K103" s="34"/>
      <c r="L103" s="37"/>
    </row>
    <row r="104" spans="1:12" ht="15">
      <c r="A104" s="32" t="s">
        <v>139</v>
      </c>
      <c r="B104" s="75">
        <v>7</v>
      </c>
      <c r="C104" s="33">
        <v>7.3</v>
      </c>
      <c r="D104" s="34" t="s">
        <v>29</v>
      </c>
      <c r="E104" s="35">
        <v>94.4</v>
      </c>
      <c r="F104" s="36">
        <v>0.014</v>
      </c>
      <c r="G104" s="27">
        <v>235</v>
      </c>
      <c r="H104" s="27">
        <v>96191</v>
      </c>
      <c r="I104" s="27">
        <v>409.32340425531913</v>
      </c>
      <c r="J104" s="27">
        <v>0</v>
      </c>
      <c r="K104" s="34"/>
      <c r="L104" s="37"/>
    </row>
    <row r="105" spans="1:12" ht="15">
      <c r="A105" s="32" t="s">
        <v>165</v>
      </c>
      <c r="B105" s="75">
        <v>6.7</v>
      </c>
      <c r="C105" s="33">
        <v>4.7</v>
      </c>
      <c r="D105" s="34">
        <v>14</v>
      </c>
      <c r="E105" s="35">
        <v>94.5</v>
      </c>
      <c r="F105" s="36">
        <v>0.017</v>
      </c>
      <c r="G105" s="27">
        <v>68644</v>
      </c>
      <c r="H105" s="27">
        <v>112890609</v>
      </c>
      <c r="I105" s="27">
        <v>1644.5808664996212</v>
      </c>
      <c r="J105" s="27">
        <f>(H105/1000)-G105</f>
        <v>44246.609</v>
      </c>
      <c r="K105" s="34"/>
      <c r="L105" s="37"/>
    </row>
    <row r="106" spans="1:12" ht="15">
      <c r="A106" s="32" t="s">
        <v>62</v>
      </c>
      <c r="B106" s="75">
        <v>6.4</v>
      </c>
      <c r="C106" s="33">
        <v>4</v>
      </c>
      <c r="D106" s="34">
        <v>15</v>
      </c>
      <c r="E106" s="35">
        <v>68.96</v>
      </c>
      <c r="F106" s="36">
        <v>0.036</v>
      </c>
      <c r="G106" s="27">
        <v>18900</v>
      </c>
      <c r="H106" s="27">
        <v>19239891</v>
      </c>
      <c r="I106" s="27">
        <v>1017.9836507936508</v>
      </c>
      <c r="J106" s="27">
        <f>(H106/1000)-G106</f>
        <v>339.8909999999996</v>
      </c>
      <c r="K106" s="34"/>
      <c r="L106" s="37"/>
    </row>
    <row r="107" spans="1:12" ht="15">
      <c r="A107" s="32" t="s">
        <v>38</v>
      </c>
      <c r="B107" s="75">
        <v>6.4</v>
      </c>
      <c r="C107" s="33">
        <v>2.9</v>
      </c>
      <c r="D107" s="34">
        <v>2</v>
      </c>
      <c r="E107" s="35">
        <v>96.45</v>
      </c>
      <c r="F107" s="36">
        <v>0.047</v>
      </c>
      <c r="G107" s="27">
        <v>112</v>
      </c>
      <c r="H107" s="27">
        <v>154785</v>
      </c>
      <c r="I107" s="27">
        <v>1382.0089285714287</v>
      </c>
      <c r="J107" s="27">
        <f>(H107/1000)-G107</f>
        <v>42.785</v>
      </c>
      <c r="K107" s="34"/>
      <c r="L107" s="37"/>
    </row>
    <row r="108" spans="1:12" ht="15">
      <c r="A108" s="32" t="s">
        <v>204</v>
      </c>
      <c r="B108" s="75">
        <v>6.3</v>
      </c>
      <c r="C108" s="33">
        <v>1.1</v>
      </c>
      <c r="D108" s="34">
        <v>6</v>
      </c>
      <c r="E108" s="35">
        <v>87.85</v>
      </c>
      <c r="F108" s="40">
        <v>-0.002</v>
      </c>
      <c r="G108" s="27">
        <v>22446</v>
      </c>
      <c r="H108" s="27">
        <v>21524798</v>
      </c>
      <c r="I108" s="27">
        <v>958.959190947162</v>
      </c>
      <c r="J108" s="27">
        <v>0</v>
      </c>
      <c r="K108" s="34"/>
      <c r="L108" s="37"/>
    </row>
    <row r="109" spans="1:12" ht="15">
      <c r="A109" s="32" t="s">
        <v>91</v>
      </c>
      <c r="B109" s="75">
        <v>6.1</v>
      </c>
      <c r="C109" s="33">
        <v>6.9</v>
      </c>
      <c r="D109" s="34">
        <v>1</v>
      </c>
      <c r="E109" s="35">
        <v>97.36</v>
      </c>
      <c r="F109" s="36">
        <v>0.02</v>
      </c>
      <c r="G109" s="27">
        <v>5037</v>
      </c>
      <c r="H109" s="27">
        <v>14899509</v>
      </c>
      <c r="I109" s="27">
        <f>H109/G109</f>
        <v>2958.012507444908</v>
      </c>
      <c r="J109" s="27">
        <f>(H109/1000)-G109</f>
        <v>9862.509</v>
      </c>
      <c r="K109" s="34"/>
      <c r="L109" s="37"/>
    </row>
    <row r="110" spans="1:12" ht="15">
      <c r="A110" s="32" t="s">
        <v>71</v>
      </c>
      <c r="B110" s="75">
        <v>6</v>
      </c>
      <c r="C110" s="33">
        <v>8.8</v>
      </c>
      <c r="D110" s="34">
        <v>427</v>
      </c>
      <c r="E110" s="35">
        <v>7.25</v>
      </c>
      <c r="F110" s="36">
        <v>0.077</v>
      </c>
      <c r="G110" s="27">
        <v>290000</v>
      </c>
      <c r="H110" s="27">
        <v>1356939193</v>
      </c>
      <c r="I110" s="27">
        <v>4679.100665517241</v>
      </c>
      <c r="J110" s="27">
        <f>(H110/1000)-G110</f>
        <v>1066939.193</v>
      </c>
      <c r="K110" s="34"/>
      <c r="L110" s="37"/>
    </row>
    <row r="111" spans="1:12" ht="15">
      <c r="A111" s="32" t="s">
        <v>96</v>
      </c>
      <c r="B111" s="75">
        <v>5.7</v>
      </c>
      <c r="C111" s="33">
        <v>0.8</v>
      </c>
      <c r="D111" s="34">
        <v>6</v>
      </c>
      <c r="E111" s="35">
        <v>38.63</v>
      </c>
      <c r="F111" s="36">
        <v>-0.038</v>
      </c>
      <c r="G111" s="27">
        <v>567</v>
      </c>
      <c r="H111" s="27">
        <v>1260920</v>
      </c>
      <c r="I111" s="27">
        <v>2223.8447971781306</v>
      </c>
      <c r="J111" s="27">
        <f>(H111/1000)-G111</f>
        <v>693.9200000000001</v>
      </c>
      <c r="K111" s="34"/>
      <c r="L111" s="37"/>
    </row>
    <row r="112" spans="1:12" ht="15">
      <c r="A112" s="32" t="s">
        <v>104</v>
      </c>
      <c r="B112" s="75">
        <v>5.6</v>
      </c>
      <c r="C112" s="33">
        <v>0.9</v>
      </c>
      <c r="D112" s="34" t="s">
        <v>29</v>
      </c>
      <c r="E112" s="35">
        <v>85.05</v>
      </c>
      <c r="F112" s="36">
        <v>0</v>
      </c>
      <c r="G112" s="27">
        <v>349</v>
      </c>
      <c r="H112" s="27">
        <v>272750</v>
      </c>
      <c r="I112" s="27">
        <v>781.5186246418339</v>
      </c>
      <c r="J112" s="27">
        <v>0</v>
      </c>
      <c r="K112" s="34"/>
      <c r="L112" s="37"/>
    </row>
    <row r="113" spans="1:12" ht="15">
      <c r="A113" s="32" t="s">
        <v>161</v>
      </c>
      <c r="B113" s="75">
        <v>5.4</v>
      </c>
      <c r="C113" s="33">
        <v>1.6</v>
      </c>
      <c r="D113" s="34" t="s">
        <v>29</v>
      </c>
      <c r="E113" s="35">
        <v>91.6</v>
      </c>
      <c r="F113" s="36">
        <v>0.004</v>
      </c>
      <c r="G113" s="27">
        <v>296</v>
      </c>
      <c r="H113" s="27">
        <v>420797</v>
      </c>
      <c r="I113" s="27">
        <v>1421.6114864864865</v>
      </c>
      <c r="J113" s="27">
        <f>(H113/1000)-G113</f>
        <v>124.79700000000003</v>
      </c>
      <c r="K113" s="34"/>
      <c r="L113" s="37"/>
    </row>
    <row r="114" spans="1:12" ht="15">
      <c r="A114" s="32" t="s">
        <v>115</v>
      </c>
      <c r="B114" s="75">
        <v>5.4</v>
      </c>
      <c r="C114" s="33">
        <v>2.6</v>
      </c>
      <c r="D114" s="34" t="s">
        <v>29</v>
      </c>
      <c r="E114" s="35">
        <v>94.6</v>
      </c>
      <c r="F114" s="36">
        <v>0.012</v>
      </c>
      <c r="G114" s="27">
        <v>306</v>
      </c>
      <c r="H114" s="27">
        <v>509648</v>
      </c>
      <c r="I114" s="27">
        <v>1665.516339869281</v>
      </c>
      <c r="J114" s="27">
        <f>(H114/1000)-G114</f>
        <v>203.64800000000002</v>
      </c>
      <c r="K114" s="34"/>
      <c r="L114" s="37"/>
    </row>
    <row r="115" spans="1:12" ht="15">
      <c r="A115" s="32" t="s">
        <v>212</v>
      </c>
      <c r="B115" s="75">
        <v>5.3</v>
      </c>
      <c r="C115" s="33">
        <v>1.7</v>
      </c>
      <c r="D115" s="34">
        <v>3</v>
      </c>
      <c r="E115" s="35">
        <v>96.89</v>
      </c>
      <c r="F115" s="40">
        <v>0.011</v>
      </c>
      <c r="G115" s="27">
        <v>46</v>
      </c>
      <c r="H115" s="27">
        <v>85582</v>
      </c>
      <c r="I115" s="27">
        <v>1860.4782608695652</v>
      </c>
      <c r="J115" s="27">
        <f>(H115/1000)-G115</f>
        <v>39.581999999999994</v>
      </c>
      <c r="K115" s="34"/>
      <c r="L115" s="37"/>
    </row>
    <row r="116" spans="1:12" ht="15">
      <c r="A116" s="32" t="s">
        <v>174</v>
      </c>
      <c r="B116" s="75">
        <v>5.2</v>
      </c>
      <c r="C116" s="33">
        <v>4.2</v>
      </c>
      <c r="D116" s="34">
        <v>50</v>
      </c>
      <c r="E116" s="35">
        <v>8.7</v>
      </c>
      <c r="F116" s="36">
        <v>0.038</v>
      </c>
      <c r="G116" s="27">
        <v>16170</v>
      </c>
      <c r="H116" s="27">
        <v>50902661</v>
      </c>
      <c r="I116" s="27">
        <v>3147.9691403834263</v>
      </c>
      <c r="J116" s="27">
        <f>(H116/1000)-G116</f>
        <v>34732.661</v>
      </c>
      <c r="K116" s="34"/>
      <c r="L116" s="37"/>
    </row>
    <row r="117" spans="1:12" ht="15">
      <c r="A117" s="32" t="s">
        <v>203</v>
      </c>
      <c r="B117" s="75">
        <v>5.2</v>
      </c>
      <c r="C117" s="33">
        <v>3.8</v>
      </c>
      <c r="D117" s="34">
        <v>4</v>
      </c>
      <c r="E117" s="35">
        <v>84.9</v>
      </c>
      <c r="F117" s="40">
        <v>0.01</v>
      </c>
      <c r="G117" s="27">
        <v>340</v>
      </c>
      <c r="H117" s="27">
        <v>777722</v>
      </c>
      <c r="I117" s="27">
        <v>2287.4176470588236</v>
      </c>
      <c r="J117" s="27">
        <f>(H117/1000)-G117</f>
        <v>437.722</v>
      </c>
      <c r="K117" s="34"/>
      <c r="L117" s="37"/>
    </row>
    <row r="118" spans="1:12" ht="15">
      <c r="A118" s="32" t="s">
        <v>223</v>
      </c>
      <c r="B118" s="75">
        <v>5.2</v>
      </c>
      <c r="C118" s="33">
        <v>1.2</v>
      </c>
      <c r="D118" s="34" t="s">
        <v>29</v>
      </c>
      <c r="E118" s="35">
        <v>95.7</v>
      </c>
      <c r="F118" s="40">
        <v>0.008</v>
      </c>
      <c r="G118" s="27">
        <v>26</v>
      </c>
      <c r="H118" s="27">
        <v>6841</v>
      </c>
      <c r="I118" s="27">
        <v>263.11538461538464</v>
      </c>
      <c r="J118" s="27">
        <v>0</v>
      </c>
      <c r="K118" s="34"/>
      <c r="L118" s="37"/>
    </row>
    <row r="119" spans="1:12" ht="15">
      <c r="A119" s="32" t="s">
        <v>69</v>
      </c>
      <c r="B119" s="75">
        <v>5.1</v>
      </c>
      <c r="C119" s="33">
        <v>1.1</v>
      </c>
      <c r="D119" s="34">
        <v>4</v>
      </c>
      <c r="E119" s="35">
        <v>10.05</v>
      </c>
      <c r="F119" s="36">
        <v>0</v>
      </c>
      <c r="G119" s="27">
        <v>1534</v>
      </c>
      <c r="H119" s="27">
        <v>7701000</v>
      </c>
      <c r="I119" s="27">
        <v>5020.208604954368</v>
      </c>
      <c r="J119" s="27">
        <f>(H119/1000)-G119</f>
        <v>6167</v>
      </c>
      <c r="K119" s="34"/>
      <c r="L119" s="37"/>
    </row>
    <row r="120" spans="1:12" ht="15">
      <c r="A120" s="32" t="s">
        <v>246</v>
      </c>
      <c r="B120" s="75">
        <v>5.1</v>
      </c>
      <c r="C120" s="33">
        <v>3</v>
      </c>
      <c r="D120" s="34" t="s">
        <v>29</v>
      </c>
      <c r="E120" s="35">
        <v>98</v>
      </c>
      <c r="F120" s="40">
        <v>0.027</v>
      </c>
      <c r="G120" s="27">
        <v>23</v>
      </c>
      <c r="H120" s="27">
        <v>15022</v>
      </c>
      <c r="I120" s="27">
        <v>653.1304347826087</v>
      </c>
      <c r="J120" s="27">
        <v>0</v>
      </c>
      <c r="K120" s="34"/>
      <c r="L120" s="37"/>
    </row>
    <row r="121" spans="1:12" ht="15">
      <c r="A121" s="32" t="s">
        <v>231</v>
      </c>
      <c r="B121" s="75">
        <v>4.9</v>
      </c>
      <c r="C121" s="33">
        <v>1.4</v>
      </c>
      <c r="D121" s="34">
        <v>8</v>
      </c>
      <c r="E121" s="35">
        <v>54.65</v>
      </c>
      <c r="F121" s="40">
        <v>-0.01</v>
      </c>
      <c r="G121" s="27">
        <v>6400</v>
      </c>
      <c r="H121" s="27">
        <v>9039070</v>
      </c>
      <c r="I121" s="27">
        <v>1412.3546875</v>
      </c>
      <c r="J121" s="27">
        <f aca="true" t="shared" si="1" ref="J121:J135">(H121/1000)-G121</f>
        <v>2639.0699999999997</v>
      </c>
      <c r="K121" s="34"/>
      <c r="L121" s="37"/>
    </row>
    <row r="122" spans="1:12" ht="15">
      <c r="A122" s="32" t="s">
        <v>196</v>
      </c>
      <c r="B122" s="75">
        <v>4.8</v>
      </c>
      <c r="C122" s="33">
        <v>3.8</v>
      </c>
      <c r="D122" s="34">
        <v>1</v>
      </c>
      <c r="E122" s="35">
        <v>97.95</v>
      </c>
      <c r="F122" s="40">
        <v>0.026</v>
      </c>
      <c r="G122" s="27">
        <v>2528</v>
      </c>
      <c r="H122" s="27">
        <v>6980320</v>
      </c>
      <c r="I122" s="27">
        <v>2761.2025316455697</v>
      </c>
      <c r="J122" s="27">
        <f t="shared" si="1"/>
        <v>4452.32</v>
      </c>
      <c r="K122" s="34"/>
      <c r="L122" s="37"/>
    </row>
    <row r="123" spans="1:12" ht="15">
      <c r="A123" s="32" t="s">
        <v>86</v>
      </c>
      <c r="B123" s="75">
        <v>4.8</v>
      </c>
      <c r="C123" s="33">
        <v>-6</v>
      </c>
      <c r="D123" s="34">
        <v>8</v>
      </c>
      <c r="E123" s="35">
        <v>85.85</v>
      </c>
      <c r="F123" s="36">
        <v>-0.006</v>
      </c>
      <c r="G123" s="27">
        <v>3073</v>
      </c>
      <c r="H123" s="27">
        <v>5327432</v>
      </c>
      <c r="I123" s="27">
        <v>1733.625772860397</v>
      </c>
      <c r="J123" s="27">
        <f t="shared" si="1"/>
        <v>2254.432</v>
      </c>
      <c r="K123" s="34"/>
      <c r="L123" s="37"/>
    </row>
    <row r="124" spans="1:12" ht="15">
      <c r="A124" s="32" t="s">
        <v>75</v>
      </c>
      <c r="B124" s="75">
        <v>4.7</v>
      </c>
      <c r="C124" s="33">
        <v>7.7</v>
      </c>
      <c r="D124" s="34">
        <v>4</v>
      </c>
      <c r="E124" s="35">
        <v>95.45</v>
      </c>
      <c r="F124" s="36">
        <v>0.017</v>
      </c>
      <c r="G124" s="27">
        <v>17084</v>
      </c>
      <c r="H124" s="27">
        <v>49665304</v>
      </c>
      <c r="I124" s="27">
        <v>2907.1238585811284</v>
      </c>
      <c r="J124" s="27">
        <f t="shared" si="1"/>
        <v>32581.303999999996</v>
      </c>
      <c r="K124" s="34"/>
      <c r="L124" s="37"/>
    </row>
    <row r="125" spans="1:12" ht="15">
      <c r="A125" s="32" t="s">
        <v>64</v>
      </c>
      <c r="B125" s="75">
        <v>4.7</v>
      </c>
      <c r="C125" s="33">
        <v>5.7</v>
      </c>
      <c r="D125" s="34" t="s">
        <v>29</v>
      </c>
      <c r="E125" s="35">
        <v>95.13</v>
      </c>
      <c r="F125" s="36">
        <v>0.02</v>
      </c>
      <c r="G125" s="27">
        <v>219</v>
      </c>
      <c r="H125" s="27">
        <v>529110</v>
      </c>
      <c r="I125" s="27">
        <v>2416.027397260274</v>
      </c>
      <c r="J125" s="27">
        <f t="shared" si="1"/>
        <v>310.11</v>
      </c>
      <c r="K125" s="34"/>
      <c r="L125" s="37"/>
    </row>
    <row r="126" spans="1:12" ht="15">
      <c r="A126" s="32" t="s">
        <v>57</v>
      </c>
      <c r="B126" s="75">
        <v>4.6</v>
      </c>
      <c r="C126" s="33">
        <v>5.1</v>
      </c>
      <c r="D126" s="34">
        <v>8</v>
      </c>
      <c r="E126" s="35">
        <v>11.25</v>
      </c>
      <c r="F126" s="36">
        <v>0.045</v>
      </c>
      <c r="G126" s="27">
        <v>43</v>
      </c>
      <c r="H126" s="27">
        <v>384439</v>
      </c>
      <c r="I126" s="27">
        <v>8940.441860465116</v>
      </c>
      <c r="J126" s="27">
        <f t="shared" si="1"/>
        <v>341.439</v>
      </c>
      <c r="K126" s="34"/>
      <c r="L126" s="37"/>
    </row>
    <row r="127" spans="1:12" ht="15">
      <c r="A127" s="32" t="s">
        <v>83</v>
      </c>
      <c r="B127" s="75">
        <v>4.6</v>
      </c>
      <c r="C127" s="33">
        <v>6.5</v>
      </c>
      <c r="D127" s="34">
        <v>2</v>
      </c>
      <c r="E127" s="35">
        <v>46.88</v>
      </c>
      <c r="F127" s="36">
        <v>0</v>
      </c>
      <c r="G127" s="27">
        <v>6294</v>
      </c>
      <c r="H127" s="27">
        <v>11516190</v>
      </c>
      <c r="I127" s="27">
        <v>1829.7092469018112</v>
      </c>
      <c r="J127" s="27">
        <f t="shared" si="1"/>
        <v>5222.1900000000005</v>
      </c>
      <c r="K127" s="34"/>
      <c r="L127" s="37"/>
    </row>
    <row r="128" spans="1:12" ht="15">
      <c r="A128" s="32" t="s">
        <v>252</v>
      </c>
      <c r="B128" s="75">
        <v>4.5</v>
      </c>
      <c r="C128" s="33">
        <v>4.6</v>
      </c>
      <c r="D128" s="34">
        <v>1</v>
      </c>
      <c r="E128" s="35">
        <v>60.2</v>
      </c>
      <c r="F128" s="40">
        <v>0.003</v>
      </c>
      <c r="G128" s="27">
        <v>1991</v>
      </c>
      <c r="H128" s="27">
        <v>3565821</v>
      </c>
      <c r="I128" s="27">
        <v>1790.9698643897539</v>
      </c>
      <c r="J128" s="27">
        <f t="shared" si="1"/>
        <v>1574.821</v>
      </c>
      <c r="K128" s="34"/>
      <c r="L128" s="37"/>
    </row>
    <row r="129" spans="1:12" ht="15">
      <c r="A129" s="32" t="s">
        <v>178</v>
      </c>
      <c r="B129" s="75">
        <v>4.5</v>
      </c>
      <c r="C129" s="33">
        <v>-0.6</v>
      </c>
      <c r="D129" s="34">
        <v>12</v>
      </c>
      <c r="E129" s="35">
        <v>55.93</v>
      </c>
      <c r="F129" s="36">
        <v>-0.009</v>
      </c>
      <c r="G129" s="27">
        <v>8102</v>
      </c>
      <c r="H129" s="27">
        <v>15972738</v>
      </c>
      <c r="I129" s="27">
        <v>1971.456183658356</v>
      </c>
      <c r="J129" s="27">
        <f t="shared" si="1"/>
        <v>7870.737999999999</v>
      </c>
      <c r="K129" s="34"/>
      <c r="L129" s="37"/>
    </row>
    <row r="130" spans="1:12" ht="15">
      <c r="A130" s="32" t="s">
        <v>49</v>
      </c>
      <c r="B130" s="75">
        <v>4.2</v>
      </c>
      <c r="C130" s="33">
        <v>10.3</v>
      </c>
      <c r="D130" s="34">
        <v>13</v>
      </c>
      <c r="E130" s="35">
        <v>31.78</v>
      </c>
      <c r="F130" s="36">
        <v>0.035</v>
      </c>
      <c r="G130" s="27">
        <v>3500</v>
      </c>
      <c r="H130" s="27">
        <v>7902809</v>
      </c>
      <c r="I130" s="27">
        <v>2257.9454285714287</v>
      </c>
      <c r="J130" s="27">
        <f t="shared" si="1"/>
        <v>4402.809</v>
      </c>
      <c r="K130" s="34"/>
      <c r="L130" s="37"/>
    </row>
    <row r="131" spans="1:12" ht="15">
      <c r="A131" s="32" t="s">
        <v>229</v>
      </c>
      <c r="B131" s="75">
        <v>4.1</v>
      </c>
      <c r="C131" s="33">
        <v>5.5</v>
      </c>
      <c r="D131" s="34">
        <v>1</v>
      </c>
      <c r="E131" s="35">
        <v>46.85</v>
      </c>
      <c r="F131" s="40">
        <v>0.008</v>
      </c>
      <c r="G131" s="27">
        <v>278</v>
      </c>
      <c r="H131" s="27">
        <v>452074</v>
      </c>
      <c r="I131" s="27">
        <v>1626.1654676258993</v>
      </c>
      <c r="J131" s="27">
        <f t="shared" si="1"/>
        <v>174.074</v>
      </c>
      <c r="K131" s="34"/>
      <c r="L131" s="37"/>
    </row>
    <row r="132" spans="1:12" ht="15">
      <c r="A132" s="32" t="s">
        <v>156</v>
      </c>
      <c r="B132" s="75">
        <v>4.1</v>
      </c>
      <c r="C132" s="33">
        <v>3.8</v>
      </c>
      <c r="D132" s="34">
        <v>56</v>
      </c>
      <c r="E132" s="35">
        <v>9.21</v>
      </c>
      <c r="F132" s="36">
        <v>0.022</v>
      </c>
      <c r="G132" s="27">
        <v>5018</v>
      </c>
      <c r="H132" s="27">
        <v>25919134</v>
      </c>
      <c r="I132" s="27">
        <v>5165.231964926265</v>
      </c>
      <c r="J132" s="27">
        <f t="shared" si="1"/>
        <v>20901.134</v>
      </c>
      <c r="K132" s="34"/>
      <c r="L132" s="37"/>
    </row>
    <row r="133" spans="1:12" ht="15">
      <c r="A133" s="32" t="s">
        <v>232</v>
      </c>
      <c r="B133" s="75">
        <v>4.1</v>
      </c>
      <c r="C133" s="33">
        <v>0.8</v>
      </c>
      <c r="D133" s="34">
        <v>7</v>
      </c>
      <c r="E133" s="35">
        <v>86.56</v>
      </c>
      <c r="F133" s="40">
        <v>0.004</v>
      </c>
      <c r="G133" s="27">
        <v>5549</v>
      </c>
      <c r="H133" s="27">
        <v>7602762</v>
      </c>
      <c r="I133" s="27">
        <v>1370.1138943953865</v>
      </c>
      <c r="J133" s="27">
        <f t="shared" si="1"/>
        <v>2053.7619999999997</v>
      </c>
      <c r="K133" s="34"/>
      <c r="L133" s="37"/>
    </row>
    <row r="134" spans="1:12" ht="15">
      <c r="A134" s="32" t="s">
        <v>260</v>
      </c>
      <c r="B134" s="75">
        <v>4</v>
      </c>
      <c r="C134" s="33">
        <v>4</v>
      </c>
      <c r="D134" s="34" t="s">
        <v>29</v>
      </c>
      <c r="E134" s="35" t="s">
        <v>29</v>
      </c>
      <c r="F134" s="35" t="s">
        <v>29</v>
      </c>
      <c r="G134" s="35" t="s">
        <v>29</v>
      </c>
      <c r="H134" s="27" t="s">
        <v>29</v>
      </c>
      <c r="I134" s="27" t="s">
        <v>29</v>
      </c>
      <c r="J134" s="27" t="e">
        <f t="shared" si="1"/>
        <v>#VALUE!</v>
      </c>
      <c r="K134" s="34"/>
      <c r="L134" s="37"/>
    </row>
    <row r="135" spans="1:12" ht="15">
      <c r="A135" s="32" t="s">
        <v>128</v>
      </c>
      <c r="B135" s="75">
        <v>4</v>
      </c>
      <c r="C135" s="33">
        <v>4</v>
      </c>
      <c r="D135" s="34">
        <v>203</v>
      </c>
      <c r="E135" s="35">
        <v>16</v>
      </c>
      <c r="F135" s="36">
        <v>0.02</v>
      </c>
      <c r="G135" s="27">
        <v>47764</v>
      </c>
      <c r="H135" s="27">
        <v>239026778</v>
      </c>
      <c r="I135" s="27">
        <v>5004.3291600368475</v>
      </c>
      <c r="J135" s="27">
        <f t="shared" si="1"/>
        <v>191262.778</v>
      </c>
      <c r="K135" s="34"/>
      <c r="L135" s="37"/>
    </row>
    <row r="136" spans="1:12" ht="15">
      <c r="A136" s="32" t="s">
        <v>207</v>
      </c>
      <c r="B136" s="75">
        <v>4</v>
      </c>
      <c r="C136" s="33">
        <v>4</v>
      </c>
      <c r="D136" s="34" t="s">
        <v>29</v>
      </c>
      <c r="E136" s="35">
        <v>96.9</v>
      </c>
      <c r="F136" s="40">
        <v>0.014</v>
      </c>
      <c r="G136" s="27">
        <v>713</v>
      </c>
      <c r="H136" s="27">
        <v>216958</v>
      </c>
      <c r="I136" s="27">
        <v>304.288920056101</v>
      </c>
      <c r="J136" s="27">
        <v>0</v>
      </c>
      <c r="K136" s="34"/>
      <c r="L136" s="37"/>
    </row>
    <row r="137" spans="1:12" ht="15">
      <c r="A137" s="32" t="s">
        <v>239</v>
      </c>
      <c r="B137" s="75">
        <v>3.7</v>
      </c>
      <c r="C137" s="33">
        <v>0</v>
      </c>
      <c r="D137" s="34" t="s">
        <v>29</v>
      </c>
      <c r="E137" s="35">
        <v>99</v>
      </c>
      <c r="F137" s="40">
        <v>0</v>
      </c>
      <c r="G137" s="27">
        <v>10</v>
      </c>
      <c r="H137" s="27">
        <v>1500</v>
      </c>
      <c r="I137" s="27">
        <v>150</v>
      </c>
      <c r="J137" s="27">
        <v>0</v>
      </c>
      <c r="K137" s="34"/>
      <c r="L137" s="37"/>
    </row>
    <row r="138" spans="1:12" ht="15">
      <c r="A138" s="32" t="s">
        <v>168</v>
      </c>
      <c r="B138" s="75">
        <v>3.3</v>
      </c>
      <c r="C138" s="33">
        <v>9.1</v>
      </c>
      <c r="D138" s="34">
        <v>8</v>
      </c>
      <c r="E138" s="35">
        <v>95.39</v>
      </c>
      <c r="F138" s="36">
        <v>0.005</v>
      </c>
      <c r="G138" s="27">
        <v>1844</v>
      </c>
      <c r="H138" s="27">
        <v>4424179</v>
      </c>
      <c r="I138" s="27">
        <v>2399.229392624729</v>
      </c>
      <c r="J138" s="27">
        <f>(H138/1000)-G138</f>
        <v>2580.179</v>
      </c>
      <c r="K138" s="34"/>
      <c r="L138" s="37"/>
    </row>
    <row r="139" spans="1:12" ht="15">
      <c r="A139" s="32" t="s">
        <v>126</v>
      </c>
      <c r="B139" s="75">
        <v>3.3</v>
      </c>
      <c r="C139" s="33">
        <v>2.3</v>
      </c>
      <c r="D139" s="34">
        <v>1</v>
      </c>
      <c r="E139" s="35">
        <v>95.61</v>
      </c>
      <c r="F139" s="36">
        <v>0.006</v>
      </c>
      <c r="G139" s="27">
        <v>333</v>
      </c>
      <c r="H139" s="27">
        <v>303644</v>
      </c>
      <c r="I139" s="27">
        <v>911.8438438438438</v>
      </c>
      <c r="J139" s="27">
        <v>0</v>
      </c>
      <c r="K139" s="34"/>
      <c r="L139" s="37"/>
    </row>
    <row r="140" spans="1:12" ht="15">
      <c r="A140" s="32" t="s">
        <v>131</v>
      </c>
      <c r="B140" s="75">
        <v>3.3</v>
      </c>
      <c r="C140" s="33">
        <v>0</v>
      </c>
      <c r="D140" s="34">
        <v>3</v>
      </c>
      <c r="E140" s="35">
        <v>95.35</v>
      </c>
      <c r="F140" s="36">
        <v>0.005</v>
      </c>
      <c r="G140" s="27">
        <v>3329</v>
      </c>
      <c r="H140" s="27">
        <v>4016447</v>
      </c>
      <c r="I140" s="27">
        <v>1206.5025533193152</v>
      </c>
      <c r="J140" s="27">
        <f aca="true" t="shared" si="2" ref="J140:J158">(H140/1000)-G140</f>
        <v>687.4470000000001</v>
      </c>
      <c r="K140" s="34"/>
      <c r="L140" s="37"/>
    </row>
    <row r="141" spans="1:12" ht="15">
      <c r="A141" s="32" t="s">
        <v>103</v>
      </c>
      <c r="B141" s="75">
        <v>3.3</v>
      </c>
      <c r="C141" s="33">
        <v>1.6</v>
      </c>
      <c r="D141" s="34">
        <v>1</v>
      </c>
      <c r="E141" s="35">
        <v>84.93</v>
      </c>
      <c r="F141" s="36">
        <v>0.038</v>
      </c>
      <c r="G141" s="27">
        <v>130</v>
      </c>
      <c r="H141" s="27">
        <v>264502</v>
      </c>
      <c r="I141" s="27">
        <v>2034.6307692307691</v>
      </c>
      <c r="J141" s="27">
        <f t="shared" si="2"/>
        <v>134.502</v>
      </c>
      <c r="K141" s="34"/>
      <c r="L141" s="37"/>
    </row>
    <row r="142" spans="1:12" ht="15">
      <c r="A142" s="32" t="s">
        <v>213</v>
      </c>
      <c r="B142" s="75">
        <v>3.2</v>
      </c>
      <c r="C142" s="33">
        <v>2.9</v>
      </c>
      <c r="D142" s="34">
        <v>12</v>
      </c>
      <c r="E142" s="35">
        <v>11.72</v>
      </c>
      <c r="F142" s="40">
        <v>0.029</v>
      </c>
      <c r="G142" s="27">
        <v>1939</v>
      </c>
      <c r="H142" s="27">
        <v>6017780</v>
      </c>
      <c r="I142" s="27">
        <v>3103.548220732336</v>
      </c>
      <c r="J142" s="27">
        <f t="shared" si="2"/>
        <v>4078.7799999999997</v>
      </c>
      <c r="K142" s="34"/>
      <c r="L142" s="37"/>
    </row>
    <row r="143" spans="1:12" ht="15">
      <c r="A143" s="32" t="s">
        <v>94</v>
      </c>
      <c r="B143" s="75">
        <v>3.2</v>
      </c>
      <c r="C143" s="33">
        <v>6.4</v>
      </c>
      <c r="D143" s="34">
        <v>2</v>
      </c>
      <c r="E143" s="35">
        <v>95.12</v>
      </c>
      <c r="F143" s="36">
        <v>0.025</v>
      </c>
      <c r="G143" s="27">
        <v>454</v>
      </c>
      <c r="H143" s="27">
        <v>575328</v>
      </c>
      <c r="I143" s="27">
        <v>1267.2422907488988</v>
      </c>
      <c r="J143" s="27">
        <f t="shared" si="2"/>
        <v>121.32799999999997</v>
      </c>
      <c r="K143" s="34"/>
      <c r="L143" s="37"/>
    </row>
    <row r="144" spans="1:12" ht="15">
      <c r="A144" s="32" t="s">
        <v>43</v>
      </c>
      <c r="B144" s="75">
        <v>3.1</v>
      </c>
      <c r="C144" s="33">
        <v>5.1</v>
      </c>
      <c r="D144" s="34">
        <v>6</v>
      </c>
      <c r="E144" s="35">
        <v>10.36</v>
      </c>
      <c r="F144" s="36">
        <v>0.034</v>
      </c>
      <c r="G144" s="27">
        <v>111</v>
      </c>
      <c r="H144" s="27">
        <v>716145</v>
      </c>
      <c r="I144" s="27">
        <v>6451.756756756757</v>
      </c>
      <c r="J144" s="27">
        <f t="shared" si="2"/>
        <v>605.145</v>
      </c>
      <c r="K144" s="34"/>
      <c r="L144" s="37"/>
    </row>
    <row r="145" spans="1:12" ht="15">
      <c r="A145" s="32" t="s">
        <v>200</v>
      </c>
      <c r="B145" s="75">
        <v>3.1</v>
      </c>
      <c r="C145" s="33">
        <v>2.5</v>
      </c>
      <c r="D145" s="34">
        <v>4</v>
      </c>
      <c r="E145" s="35">
        <v>94.39</v>
      </c>
      <c r="F145" s="40">
        <v>-0.001</v>
      </c>
      <c r="G145" s="27">
        <v>6661</v>
      </c>
      <c r="H145" s="27">
        <v>9776944</v>
      </c>
      <c r="I145" s="27">
        <v>1467.789220837712</v>
      </c>
      <c r="J145" s="27">
        <f t="shared" si="2"/>
        <v>3115.9439999999995</v>
      </c>
      <c r="K145" s="34"/>
      <c r="L145" s="37"/>
    </row>
    <row r="146" spans="1:12" ht="15">
      <c r="A146" s="32" t="s">
        <v>109</v>
      </c>
      <c r="B146" s="75">
        <v>2.9</v>
      </c>
      <c r="C146" s="33">
        <v>2.1</v>
      </c>
      <c r="D146" s="34">
        <v>18</v>
      </c>
      <c r="E146" s="35">
        <v>69.47</v>
      </c>
      <c r="F146" s="36">
        <v>-0.01</v>
      </c>
      <c r="G146" s="27">
        <v>42525</v>
      </c>
      <c r="H146" s="27">
        <v>82032281</v>
      </c>
      <c r="I146" s="27">
        <v>1929.0365902410347</v>
      </c>
      <c r="J146" s="27">
        <f t="shared" si="2"/>
        <v>39507.281</v>
      </c>
      <c r="K146" s="34"/>
      <c r="L146" s="37"/>
    </row>
    <row r="147" spans="1:12" ht="15">
      <c r="A147" s="32" t="s">
        <v>72</v>
      </c>
      <c r="B147" s="75">
        <v>2.7</v>
      </c>
      <c r="C147" s="33">
        <v>2.1</v>
      </c>
      <c r="D147" s="34" t="s">
        <v>29</v>
      </c>
      <c r="E147" s="35">
        <v>6.06</v>
      </c>
      <c r="F147" s="36">
        <v>0.012</v>
      </c>
      <c r="G147" s="27">
        <v>4568</v>
      </c>
      <c r="H147" s="27">
        <v>24033000</v>
      </c>
      <c r="I147" s="27">
        <v>5261.164623467601</v>
      </c>
      <c r="J147" s="27">
        <f t="shared" si="2"/>
        <v>19465</v>
      </c>
      <c r="K147" s="34"/>
      <c r="L147" s="37"/>
    </row>
    <row r="148" spans="1:12" ht="15">
      <c r="A148" s="32" t="s">
        <v>234</v>
      </c>
      <c r="B148" s="75">
        <v>2.7</v>
      </c>
      <c r="C148" s="33">
        <v>2.1</v>
      </c>
      <c r="D148" s="34">
        <v>13</v>
      </c>
      <c r="E148" s="35" t="s">
        <v>29</v>
      </c>
      <c r="F148" s="35" t="s">
        <v>29</v>
      </c>
      <c r="G148" s="35" t="s">
        <v>29</v>
      </c>
      <c r="H148" s="27" t="s">
        <v>29</v>
      </c>
      <c r="I148" s="27" t="s">
        <v>29</v>
      </c>
      <c r="J148" s="27" t="e">
        <f t="shared" si="2"/>
        <v>#VALUE!</v>
      </c>
      <c r="K148" s="34"/>
      <c r="L148" s="37"/>
    </row>
    <row r="149" spans="1:12" ht="15">
      <c r="A149" s="32" t="s">
        <v>248</v>
      </c>
      <c r="B149" s="75">
        <v>2.7</v>
      </c>
      <c r="C149" s="33">
        <v>3.3</v>
      </c>
      <c r="D149" s="34">
        <v>22</v>
      </c>
      <c r="E149" s="35">
        <v>88.12</v>
      </c>
      <c r="F149" s="40">
        <v>0.009</v>
      </c>
      <c r="G149" s="27">
        <v>19520</v>
      </c>
      <c r="H149" s="27">
        <v>48723593</v>
      </c>
      <c r="I149" s="27">
        <v>2496.085706967213</v>
      </c>
      <c r="J149" s="27">
        <f t="shared" si="2"/>
        <v>29203.593</v>
      </c>
      <c r="K149" s="34"/>
      <c r="L149" s="37"/>
    </row>
    <row r="150" spans="1:12" ht="15">
      <c r="A150" s="32" t="s">
        <v>125</v>
      </c>
      <c r="B150" s="75">
        <v>2.7</v>
      </c>
      <c r="C150" s="33">
        <v>6</v>
      </c>
      <c r="D150" s="34">
        <v>2</v>
      </c>
      <c r="E150" s="35">
        <v>92.01</v>
      </c>
      <c r="F150" s="36">
        <v>-0.006</v>
      </c>
      <c r="G150" s="27">
        <v>5488</v>
      </c>
      <c r="H150" s="27">
        <v>9626550</v>
      </c>
      <c r="I150" s="27">
        <v>1754.1089650145773</v>
      </c>
      <c r="J150" s="27">
        <f t="shared" si="2"/>
        <v>4138.549999999999</v>
      </c>
      <c r="K150" s="34"/>
      <c r="L150" s="37"/>
    </row>
    <row r="151" spans="1:12" ht="15">
      <c r="A151" s="32" t="s">
        <v>202</v>
      </c>
      <c r="B151" s="75">
        <v>2.5</v>
      </c>
      <c r="C151" s="33">
        <v>17.9</v>
      </c>
      <c r="D151" s="34">
        <v>7</v>
      </c>
      <c r="E151" s="35">
        <v>10.47</v>
      </c>
      <c r="F151" s="40">
        <v>0.13</v>
      </c>
      <c r="G151" s="27">
        <v>104</v>
      </c>
      <c r="H151" s="27">
        <v>692178</v>
      </c>
      <c r="I151" s="27">
        <v>6655.557692307692</v>
      </c>
      <c r="J151" s="27">
        <f t="shared" si="2"/>
        <v>588.178</v>
      </c>
      <c r="K151" s="34"/>
      <c r="L151" s="37"/>
    </row>
    <row r="152" spans="1:12" ht="15">
      <c r="A152" s="32" t="s">
        <v>92</v>
      </c>
      <c r="B152" s="75">
        <v>2.5</v>
      </c>
      <c r="C152" s="33">
        <v>0.7</v>
      </c>
      <c r="D152" s="34">
        <v>23</v>
      </c>
      <c r="E152" s="35">
        <v>12.98</v>
      </c>
      <c r="F152" s="36">
        <v>0.005</v>
      </c>
      <c r="G152" s="27">
        <v>3300</v>
      </c>
      <c r="H152" s="27">
        <v>80063292</v>
      </c>
      <c r="I152" s="27">
        <v>24261.603636363638</v>
      </c>
      <c r="J152" s="27">
        <f t="shared" si="2"/>
        <v>76763.292</v>
      </c>
      <c r="K152" s="34"/>
      <c r="L152" s="37"/>
    </row>
    <row r="153" spans="1:12" ht="15">
      <c r="A153" s="32" t="s">
        <v>209</v>
      </c>
      <c r="B153" s="75">
        <v>2.2</v>
      </c>
      <c r="C153" s="33">
        <v>4.9</v>
      </c>
      <c r="D153" s="34" t="s">
        <v>29</v>
      </c>
      <c r="E153" s="35">
        <v>92.9</v>
      </c>
      <c r="F153" s="40">
        <v>0.021</v>
      </c>
      <c r="G153" s="27">
        <v>45</v>
      </c>
      <c r="H153" s="27">
        <v>175794</v>
      </c>
      <c r="I153" s="27">
        <v>3906.5333333333333</v>
      </c>
      <c r="J153" s="27">
        <f t="shared" si="2"/>
        <v>130.794</v>
      </c>
      <c r="K153" s="34"/>
      <c r="L153" s="37"/>
    </row>
    <row r="154" spans="1:12" ht="15">
      <c r="A154" s="32" t="s">
        <v>58</v>
      </c>
      <c r="B154" s="75">
        <v>2</v>
      </c>
      <c r="C154" s="33">
        <v>6</v>
      </c>
      <c r="D154" s="34">
        <v>8</v>
      </c>
      <c r="E154" s="35">
        <v>80.24</v>
      </c>
      <c r="F154" s="36">
        <v>0.002</v>
      </c>
      <c r="G154" s="27">
        <v>5646</v>
      </c>
      <c r="H154" s="27">
        <v>7752691</v>
      </c>
      <c r="I154" s="27">
        <v>1373.1298264257882</v>
      </c>
      <c r="J154" s="27">
        <f t="shared" si="2"/>
        <v>2106.691</v>
      </c>
      <c r="K154" s="34"/>
      <c r="L154" s="37"/>
    </row>
    <row r="155" spans="1:12" ht="15">
      <c r="A155" s="32" t="s">
        <v>127</v>
      </c>
      <c r="B155" s="75">
        <v>1.8</v>
      </c>
      <c r="C155" s="33">
        <v>5.3</v>
      </c>
      <c r="D155" s="34">
        <v>2190</v>
      </c>
      <c r="E155" s="35">
        <v>6.32</v>
      </c>
      <c r="F155" s="36" t="s">
        <v>29</v>
      </c>
      <c r="G155" s="27">
        <v>122000</v>
      </c>
      <c r="H155" s="27">
        <v>1152163518</v>
      </c>
      <c r="I155" s="27">
        <v>9443.963262295081</v>
      </c>
      <c r="J155" s="27">
        <f t="shared" si="2"/>
        <v>1030163.5179999999</v>
      </c>
      <c r="K155" s="34"/>
      <c r="L155" s="37"/>
    </row>
    <row r="156" spans="1:12" ht="15">
      <c r="A156" s="32" t="s">
        <v>70</v>
      </c>
      <c r="B156" s="75">
        <v>1.7</v>
      </c>
      <c r="C156" s="33">
        <v>3.3</v>
      </c>
      <c r="D156" s="34">
        <v>4</v>
      </c>
      <c r="E156" s="33">
        <v>7.31</v>
      </c>
      <c r="F156" s="33">
        <v>1.2</v>
      </c>
      <c r="G156" s="27">
        <v>94</v>
      </c>
      <c r="H156" s="27">
        <v>524927</v>
      </c>
      <c r="I156" s="27">
        <v>5584.329787234043</v>
      </c>
      <c r="J156" s="27">
        <f t="shared" si="2"/>
        <v>430.927</v>
      </c>
      <c r="K156" s="34"/>
      <c r="L156" s="37"/>
    </row>
    <row r="157" spans="1:12" ht="15">
      <c r="A157" s="32" t="s">
        <v>95</v>
      </c>
      <c r="B157" s="75">
        <v>1.7</v>
      </c>
      <c r="C157" s="33">
        <v>7.9</v>
      </c>
      <c r="D157" s="34">
        <v>9</v>
      </c>
      <c r="E157" s="35">
        <v>47.43</v>
      </c>
      <c r="F157" s="36">
        <v>0.042</v>
      </c>
      <c r="G157" s="27">
        <v>1126</v>
      </c>
      <c r="H157" s="27">
        <v>4909569</v>
      </c>
      <c r="I157" s="27">
        <v>4360.185612788632</v>
      </c>
      <c r="J157" s="27">
        <f t="shared" si="2"/>
        <v>3783.5690000000004</v>
      </c>
      <c r="K157" s="34"/>
      <c r="L157" s="37"/>
    </row>
    <row r="158" spans="1:12" ht="15">
      <c r="A158" s="32" t="s">
        <v>177</v>
      </c>
      <c r="B158" s="75">
        <v>1.6</v>
      </c>
      <c r="C158" s="33">
        <v>23.6</v>
      </c>
      <c r="D158" s="34">
        <v>309</v>
      </c>
      <c r="E158" s="35">
        <v>1.89</v>
      </c>
      <c r="F158" s="36">
        <v>0.161</v>
      </c>
      <c r="G158" s="27">
        <v>3044</v>
      </c>
      <c r="H158" s="27">
        <v>29715459</v>
      </c>
      <c r="I158" s="27">
        <v>9761.977332457293</v>
      </c>
      <c r="J158" s="27">
        <f t="shared" si="2"/>
        <v>26671.459</v>
      </c>
      <c r="K158" s="34"/>
      <c r="L158" s="37"/>
    </row>
    <row r="159" spans="1:12" ht="15">
      <c r="A159" s="32" t="s">
        <v>113</v>
      </c>
      <c r="B159" s="75">
        <v>1.6</v>
      </c>
      <c r="C159" s="33">
        <v>-0.1</v>
      </c>
      <c r="D159" s="34" t="s">
        <v>29</v>
      </c>
      <c r="E159" s="35">
        <v>96.56</v>
      </c>
      <c r="F159" s="36">
        <v>0.002</v>
      </c>
      <c r="G159" s="27">
        <v>117</v>
      </c>
      <c r="H159" s="27">
        <v>57200</v>
      </c>
      <c r="I159" s="27">
        <v>488.8888888888889</v>
      </c>
      <c r="J159" s="27">
        <v>0</v>
      </c>
      <c r="K159" s="34"/>
      <c r="L159" s="37"/>
    </row>
    <row r="160" spans="1:12" ht="15">
      <c r="A160" s="32" t="s">
        <v>187</v>
      </c>
      <c r="B160" s="75">
        <v>1.5</v>
      </c>
      <c r="C160" s="33">
        <v>14</v>
      </c>
      <c r="D160" s="34">
        <v>4</v>
      </c>
      <c r="E160" s="35">
        <v>1.69</v>
      </c>
      <c r="F160" s="36">
        <v>0.113</v>
      </c>
      <c r="G160" s="27">
        <v>5003</v>
      </c>
      <c r="H160" s="27">
        <v>26451118</v>
      </c>
      <c r="I160" s="27">
        <v>5287.051369178493</v>
      </c>
      <c r="J160" s="27">
        <f aca="true" t="shared" si="3" ref="J160:J198">(H160/1000)-G160</f>
        <v>21448.118</v>
      </c>
      <c r="K160" s="34"/>
      <c r="L160" s="37"/>
    </row>
    <row r="161" spans="1:12" ht="15">
      <c r="A161" s="32" t="s">
        <v>46</v>
      </c>
      <c r="B161" s="75">
        <v>1.5</v>
      </c>
      <c r="C161" s="33">
        <v>5.8</v>
      </c>
      <c r="D161" s="34">
        <v>5</v>
      </c>
      <c r="E161" s="35">
        <v>78.7</v>
      </c>
      <c r="F161" s="36">
        <v>0.01</v>
      </c>
      <c r="G161" s="27">
        <v>2751</v>
      </c>
      <c r="H161" s="27">
        <v>9973382</v>
      </c>
      <c r="I161" s="27">
        <v>3625.3660487095603</v>
      </c>
      <c r="J161" s="27">
        <f t="shared" si="3"/>
        <v>7222.382</v>
      </c>
      <c r="K161" s="34"/>
      <c r="L161" s="37"/>
    </row>
    <row r="162" spans="1:12" ht="15">
      <c r="A162" s="32" t="s">
        <v>215</v>
      </c>
      <c r="B162" s="75">
        <v>1.5</v>
      </c>
      <c r="C162" s="33">
        <v>1.3</v>
      </c>
      <c r="D162" s="34">
        <v>1</v>
      </c>
      <c r="E162" s="35">
        <v>82.94</v>
      </c>
      <c r="F162" s="40">
        <v>-0.007</v>
      </c>
      <c r="G162" s="27">
        <v>2517</v>
      </c>
      <c r="H162" s="27">
        <v>5456375</v>
      </c>
      <c r="I162" s="27">
        <v>2167.808899483512</v>
      </c>
      <c r="J162" s="27">
        <f t="shared" si="3"/>
        <v>2939.375</v>
      </c>
      <c r="K162" s="34"/>
      <c r="L162" s="37"/>
    </row>
    <row r="163" spans="1:12" ht="15">
      <c r="A163" s="32" t="s">
        <v>111</v>
      </c>
      <c r="B163" s="75">
        <v>1.4</v>
      </c>
      <c r="C163" s="33">
        <v>-1.1</v>
      </c>
      <c r="D163" s="34">
        <v>2</v>
      </c>
      <c r="E163" s="35">
        <v>88.4</v>
      </c>
      <c r="F163" s="36">
        <v>-0.008</v>
      </c>
      <c r="G163" s="27">
        <v>22</v>
      </c>
      <c r="H163" s="27">
        <v>23454</v>
      </c>
      <c r="I163" s="27">
        <v>1066.090909090909</v>
      </c>
      <c r="J163" s="27">
        <f t="shared" si="3"/>
        <v>1.4540000000000006</v>
      </c>
      <c r="K163" s="34"/>
      <c r="L163" s="37"/>
    </row>
    <row r="164" spans="1:12" ht="15">
      <c r="A164" s="32" t="s">
        <v>108</v>
      </c>
      <c r="B164" s="75">
        <v>1.4</v>
      </c>
      <c r="C164" s="33">
        <v>2.3</v>
      </c>
      <c r="D164" s="34">
        <v>13</v>
      </c>
      <c r="E164" s="35">
        <v>62.47</v>
      </c>
      <c r="F164" s="36">
        <v>-0.004</v>
      </c>
      <c r="G164" s="27">
        <v>929</v>
      </c>
      <c r="H164" s="27">
        <v>5010697</v>
      </c>
      <c r="I164" s="27">
        <v>5393.64585575888</v>
      </c>
      <c r="J164" s="27">
        <f t="shared" si="3"/>
        <v>4081.697</v>
      </c>
      <c r="K164" s="34"/>
      <c r="L164" s="37"/>
    </row>
    <row r="165" spans="1:12" ht="15">
      <c r="A165" s="32" t="s">
        <v>256</v>
      </c>
      <c r="B165" s="75">
        <v>1.4</v>
      </c>
      <c r="C165" s="33">
        <v>6.2</v>
      </c>
      <c r="D165" s="34">
        <v>64</v>
      </c>
      <c r="E165" s="35">
        <v>8.16</v>
      </c>
      <c r="F165" s="40">
        <v>0.025</v>
      </c>
      <c r="G165" s="27">
        <v>5618</v>
      </c>
      <c r="H165" s="27">
        <v>90764274</v>
      </c>
      <c r="I165" s="27">
        <v>16155.976148095408</v>
      </c>
      <c r="J165" s="27">
        <f t="shared" si="3"/>
        <v>85146.274</v>
      </c>
      <c r="K165" s="34"/>
      <c r="L165" s="37"/>
    </row>
    <row r="166" spans="1:12" ht="15">
      <c r="A166" s="32" t="s">
        <v>262</v>
      </c>
      <c r="B166" s="75">
        <v>1.4</v>
      </c>
      <c r="C166" s="33">
        <v>4.1</v>
      </c>
      <c r="D166" s="34" t="s">
        <v>29</v>
      </c>
      <c r="E166" s="35">
        <v>67.87</v>
      </c>
      <c r="F166" s="40">
        <v>0.008</v>
      </c>
      <c r="G166" s="27">
        <v>3555</v>
      </c>
      <c r="H166" s="27">
        <v>10762337</v>
      </c>
      <c r="I166" s="27">
        <v>3027.380309423347</v>
      </c>
      <c r="J166" s="27">
        <f t="shared" si="3"/>
        <v>7207.3369999999995</v>
      </c>
      <c r="K166" s="34"/>
      <c r="L166" s="37"/>
    </row>
    <row r="167" spans="1:12" ht="15">
      <c r="A167" s="32" t="s">
        <v>222</v>
      </c>
      <c r="B167" s="75">
        <v>1.3</v>
      </c>
      <c r="C167" s="33">
        <v>11.4</v>
      </c>
      <c r="D167" s="34">
        <v>64</v>
      </c>
      <c r="E167" s="35">
        <v>7.62</v>
      </c>
      <c r="F167" s="40">
        <v>0.02</v>
      </c>
      <c r="G167" s="27">
        <v>2026</v>
      </c>
      <c r="H167" s="27">
        <v>20869505</v>
      </c>
      <c r="I167" s="27">
        <v>10300.841559723593</v>
      </c>
      <c r="J167" s="27">
        <f t="shared" si="3"/>
        <v>18843.505</v>
      </c>
      <c r="K167" s="34"/>
      <c r="L167" s="37"/>
    </row>
    <row r="168" spans="1:12" ht="15">
      <c r="A168" s="32" t="s">
        <v>144</v>
      </c>
      <c r="B168" s="75">
        <v>1.2</v>
      </c>
      <c r="C168" s="33">
        <v>8.8</v>
      </c>
      <c r="D168" s="34">
        <v>134</v>
      </c>
      <c r="E168" s="35">
        <v>1.85</v>
      </c>
      <c r="F168" s="36">
        <v>0.059</v>
      </c>
      <c r="G168" s="27">
        <v>1080</v>
      </c>
      <c r="H168" s="27">
        <v>6964623</v>
      </c>
      <c r="I168" s="27">
        <v>6448.725</v>
      </c>
      <c r="J168" s="27">
        <f t="shared" si="3"/>
        <v>5884.623</v>
      </c>
      <c r="K168" s="34"/>
      <c r="L168" s="37"/>
    </row>
    <row r="169" spans="1:12" ht="15">
      <c r="A169" s="32" t="s">
        <v>85</v>
      </c>
      <c r="B169" s="75">
        <v>1.1</v>
      </c>
      <c r="C169" s="33">
        <v>-0.8</v>
      </c>
      <c r="D169" s="34">
        <v>5</v>
      </c>
      <c r="E169" s="35">
        <v>53.22</v>
      </c>
      <c r="F169" s="36">
        <v>-0.03</v>
      </c>
      <c r="G169" s="27">
        <v>4588</v>
      </c>
      <c r="H169" s="27">
        <v>10066401</v>
      </c>
      <c r="I169" s="27">
        <v>2194.07170880558</v>
      </c>
      <c r="J169" s="27">
        <f t="shared" si="3"/>
        <v>5478.401</v>
      </c>
      <c r="K169" s="34"/>
      <c r="L169" s="37"/>
    </row>
    <row r="170" spans="1:12" ht="15">
      <c r="A170" s="32" t="s">
        <v>47</v>
      </c>
      <c r="B170" s="75">
        <v>1.1</v>
      </c>
      <c r="C170" s="33">
        <v>2.8</v>
      </c>
      <c r="D170" s="34">
        <v>10</v>
      </c>
      <c r="E170" s="35">
        <v>67.66</v>
      </c>
      <c r="F170" s="36">
        <v>-0.007</v>
      </c>
      <c r="G170" s="27">
        <v>5271</v>
      </c>
      <c r="H170" s="27">
        <v>10135688</v>
      </c>
      <c r="I170" s="27">
        <v>1922.9155757920698</v>
      </c>
      <c r="J170" s="27">
        <f t="shared" si="3"/>
        <v>4864.688</v>
      </c>
      <c r="K170" s="34"/>
      <c r="L170" s="37"/>
    </row>
    <row r="171" spans="1:12" ht="15">
      <c r="A171" s="32" t="s">
        <v>119</v>
      </c>
      <c r="B171" s="75">
        <v>1.1</v>
      </c>
      <c r="C171" s="33">
        <v>2.6</v>
      </c>
      <c r="D171" s="34">
        <v>14</v>
      </c>
      <c r="E171" s="35">
        <v>14.32</v>
      </c>
      <c r="F171" s="36">
        <v>0.027</v>
      </c>
      <c r="G171" s="27">
        <v>167</v>
      </c>
      <c r="H171" s="27">
        <v>1480638</v>
      </c>
      <c r="I171" s="27">
        <v>8866.095808383234</v>
      </c>
      <c r="J171" s="27">
        <f t="shared" si="3"/>
        <v>1313.638</v>
      </c>
      <c r="K171" s="34"/>
      <c r="L171" s="37"/>
    </row>
    <row r="172" spans="1:12" ht="15">
      <c r="A172" s="32" t="s">
        <v>118</v>
      </c>
      <c r="B172" s="75">
        <v>1</v>
      </c>
      <c r="C172" s="33">
        <v>7</v>
      </c>
      <c r="D172" s="34">
        <v>29</v>
      </c>
      <c r="E172" s="35">
        <v>4.72</v>
      </c>
      <c r="F172" s="36">
        <v>0.049</v>
      </c>
      <c r="G172" s="27">
        <v>910</v>
      </c>
      <c r="H172" s="27">
        <v>9427100</v>
      </c>
      <c r="I172" s="27">
        <v>10359.45054945055</v>
      </c>
      <c r="J172" s="27">
        <f t="shared" si="3"/>
        <v>8517.1</v>
      </c>
      <c r="K172" s="34"/>
      <c r="L172" s="37"/>
    </row>
    <row r="173" spans="1:12" ht="15">
      <c r="A173" s="32" t="s">
        <v>159</v>
      </c>
      <c r="B173" s="75">
        <v>1</v>
      </c>
      <c r="C173" s="33">
        <v>0.5</v>
      </c>
      <c r="D173" s="34">
        <v>2</v>
      </c>
      <c r="E173" s="35">
        <v>97.23</v>
      </c>
      <c r="F173" s="36">
        <v>0.006</v>
      </c>
      <c r="G173" s="27">
        <v>102</v>
      </c>
      <c r="H173" s="27">
        <v>412587</v>
      </c>
      <c r="I173" s="27">
        <v>4044.970588235294</v>
      </c>
      <c r="J173" s="27">
        <f t="shared" si="3"/>
        <v>310.587</v>
      </c>
      <c r="K173" s="34"/>
      <c r="L173" s="37"/>
    </row>
    <row r="174" spans="1:12" ht="15">
      <c r="A174" s="32" t="s">
        <v>169</v>
      </c>
      <c r="B174" s="75">
        <v>1</v>
      </c>
      <c r="C174" s="33">
        <v>1.1</v>
      </c>
      <c r="D174" s="34">
        <v>1</v>
      </c>
      <c r="E174" s="35">
        <v>87.66</v>
      </c>
      <c r="F174" s="36">
        <v>0.007</v>
      </c>
      <c r="G174" s="27">
        <v>11</v>
      </c>
      <c r="H174" s="27">
        <v>36867</v>
      </c>
      <c r="I174" s="27">
        <v>3351.5454545454545</v>
      </c>
      <c r="J174" s="27">
        <f t="shared" si="3"/>
        <v>25.866999999999997</v>
      </c>
      <c r="K174" s="34"/>
      <c r="L174" s="37"/>
    </row>
    <row r="175" spans="1:12" ht="15">
      <c r="A175" s="32" t="s">
        <v>133</v>
      </c>
      <c r="B175" s="75">
        <v>0.9</v>
      </c>
      <c r="C175" s="33">
        <v>3.4</v>
      </c>
      <c r="D175" s="34">
        <v>11</v>
      </c>
      <c r="E175" s="35">
        <v>77.35</v>
      </c>
      <c r="F175" s="36">
        <v>-0.004</v>
      </c>
      <c r="G175" s="27">
        <v>32366</v>
      </c>
      <c r="H175" s="27">
        <v>55781181</v>
      </c>
      <c r="I175" s="27">
        <v>1723.449947475746</v>
      </c>
      <c r="J175" s="27">
        <f t="shared" si="3"/>
        <v>23415.180999999997</v>
      </c>
      <c r="K175" s="34"/>
      <c r="L175" s="37"/>
    </row>
    <row r="176" spans="1:12" ht="15">
      <c r="A176" s="32" t="s">
        <v>210</v>
      </c>
      <c r="B176" s="75">
        <v>0.9</v>
      </c>
      <c r="C176" s="33">
        <v>6.8</v>
      </c>
      <c r="D176" s="34">
        <v>24</v>
      </c>
      <c r="E176" s="35">
        <v>4.54</v>
      </c>
      <c r="F176" s="40">
        <v>0.043</v>
      </c>
      <c r="G176" s="27">
        <v>128</v>
      </c>
      <c r="H176" s="27">
        <v>28778495</v>
      </c>
      <c r="I176" s="27">
        <v>224831.9921875</v>
      </c>
      <c r="J176" s="27">
        <f t="shared" si="3"/>
        <v>28650.495</v>
      </c>
      <c r="K176" s="34"/>
      <c r="L176" s="37"/>
    </row>
    <row r="177" spans="1:12" ht="15">
      <c r="A177" s="32" t="s">
        <v>102</v>
      </c>
      <c r="B177" s="75">
        <v>0.8</v>
      </c>
      <c r="C177" s="33">
        <v>5.7</v>
      </c>
      <c r="D177" s="34">
        <v>33</v>
      </c>
      <c r="E177" s="35">
        <v>67.72</v>
      </c>
      <c r="F177" s="36">
        <v>-0.001</v>
      </c>
      <c r="G177" s="27">
        <v>40261</v>
      </c>
      <c r="H177" s="27">
        <v>60596993</v>
      </c>
      <c r="I177" s="27">
        <v>1505.1040212612702</v>
      </c>
      <c r="J177" s="27">
        <f t="shared" si="3"/>
        <v>20335.993000000002</v>
      </c>
      <c r="K177" s="34"/>
      <c r="L177" s="37"/>
    </row>
    <row r="178" spans="1:12" ht="15">
      <c r="A178" s="32" t="s">
        <v>158</v>
      </c>
      <c r="B178" s="75">
        <v>0.8</v>
      </c>
      <c r="C178" s="33">
        <v>3.2</v>
      </c>
      <c r="D178" s="34">
        <v>37</v>
      </c>
      <c r="E178" s="35">
        <v>1.84</v>
      </c>
      <c r="F178" s="36">
        <v>0.025</v>
      </c>
      <c r="G178" s="27">
        <v>991</v>
      </c>
      <c r="H178" s="27">
        <v>14558463</v>
      </c>
      <c r="I178" s="27">
        <v>14690.679112008072</v>
      </c>
      <c r="J178" s="27">
        <f t="shared" si="3"/>
        <v>13567.463</v>
      </c>
      <c r="K178" s="34"/>
      <c r="L178" s="37"/>
    </row>
    <row r="179" spans="1:12" ht="15">
      <c r="A179" s="32" t="s">
        <v>249</v>
      </c>
      <c r="B179" s="75">
        <v>0.8</v>
      </c>
      <c r="C179" s="33">
        <v>3.8</v>
      </c>
      <c r="D179" s="34">
        <v>26</v>
      </c>
      <c r="E179" s="35">
        <v>9.25</v>
      </c>
      <c r="F179" s="40">
        <v>0.025</v>
      </c>
      <c r="G179" s="27">
        <v>78</v>
      </c>
      <c r="H179" s="27">
        <v>2851247</v>
      </c>
      <c r="I179" s="27">
        <v>36554.44871794872</v>
      </c>
      <c r="J179" s="27">
        <f t="shared" si="3"/>
        <v>2773.247</v>
      </c>
      <c r="K179" s="34"/>
      <c r="L179" s="37"/>
    </row>
    <row r="180" spans="1:12" ht="15">
      <c r="A180" s="32" t="s">
        <v>237</v>
      </c>
      <c r="B180" s="75">
        <v>0.7</v>
      </c>
      <c r="C180" s="33">
        <v>6.4</v>
      </c>
      <c r="D180" s="34">
        <v>74</v>
      </c>
      <c r="E180" s="35">
        <v>1.62</v>
      </c>
      <c r="F180" s="40">
        <v>0.047</v>
      </c>
      <c r="G180" s="27">
        <v>4687</v>
      </c>
      <c r="H180" s="27">
        <v>66510844</v>
      </c>
      <c r="I180" s="27">
        <v>14190.493705995306</v>
      </c>
      <c r="J180" s="27">
        <f t="shared" si="3"/>
        <v>61823.844</v>
      </c>
      <c r="K180" s="34"/>
      <c r="L180" s="37"/>
    </row>
    <row r="181" spans="1:12" ht="15">
      <c r="A181" s="32" t="s">
        <v>205</v>
      </c>
      <c r="B181" s="75">
        <v>0.7</v>
      </c>
      <c r="C181" s="33">
        <v>5.4</v>
      </c>
      <c r="D181" s="34">
        <v>76</v>
      </c>
      <c r="E181" s="35">
        <v>54.07</v>
      </c>
      <c r="F181" s="40">
        <v>-0.005</v>
      </c>
      <c r="G181" s="27">
        <v>16267</v>
      </c>
      <c r="H181" s="27">
        <v>144418309</v>
      </c>
      <c r="I181" s="27">
        <v>8877.992807524435</v>
      </c>
      <c r="J181" s="27">
        <f t="shared" si="3"/>
        <v>128151.30900000001</v>
      </c>
      <c r="K181" s="34"/>
      <c r="L181" s="37"/>
    </row>
    <row r="182" spans="1:12" ht="15">
      <c r="A182" s="32" t="s">
        <v>143</v>
      </c>
      <c r="B182" s="75">
        <v>0.6</v>
      </c>
      <c r="C182" s="33">
        <v>12.6</v>
      </c>
      <c r="D182" s="34">
        <v>27</v>
      </c>
      <c r="E182" s="35">
        <v>7.83</v>
      </c>
      <c r="F182" s="36">
        <v>-0.013</v>
      </c>
      <c r="G182" s="27">
        <v>298</v>
      </c>
      <c r="H182" s="27">
        <v>5188282</v>
      </c>
      <c r="I182" s="27">
        <v>17410.342281879195</v>
      </c>
      <c r="J182" s="27">
        <f t="shared" si="3"/>
        <v>4890.282</v>
      </c>
      <c r="K182" s="34"/>
      <c r="L182" s="37"/>
    </row>
    <row r="183" spans="1:12" ht="15">
      <c r="A183" s="32" t="s">
        <v>142</v>
      </c>
      <c r="B183" s="75">
        <v>0.6</v>
      </c>
      <c r="C183" s="33">
        <v>13.6</v>
      </c>
      <c r="D183" s="34">
        <v>11</v>
      </c>
      <c r="E183" s="35">
        <v>8.17</v>
      </c>
      <c r="F183" s="36">
        <v>0.087</v>
      </c>
      <c r="G183" s="27">
        <v>69</v>
      </c>
      <c r="H183" s="27">
        <v>2419713</v>
      </c>
      <c r="I183" s="27">
        <v>35068.30434782609</v>
      </c>
      <c r="J183" s="27">
        <f t="shared" si="3"/>
        <v>2350.713</v>
      </c>
      <c r="K183" s="34"/>
      <c r="L183" s="37"/>
    </row>
    <row r="184" spans="1:12" ht="15">
      <c r="A184" s="32" t="s">
        <v>258</v>
      </c>
      <c r="B184" s="75">
        <v>0.6</v>
      </c>
      <c r="C184" s="33">
        <v>7.5</v>
      </c>
      <c r="D184" s="34" t="s">
        <v>29</v>
      </c>
      <c r="E184" s="35">
        <v>97.76</v>
      </c>
      <c r="F184" s="40">
        <v>0.005</v>
      </c>
      <c r="G184" s="27">
        <v>8</v>
      </c>
      <c r="H184" s="27">
        <v>15529</v>
      </c>
      <c r="I184" s="27">
        <v>1941.125</v>
      </c>
      <c r="J184" s="27">
        <f t="shared" si="3"/>
        <v>7.529</v>
      </c>
      <c r="K184" s="34"/>
      <c r="L184" s="37"/>
    </row>
    <row r="185" spans="1:12" ht="15">
      <c r="A185" s="32" t="s">
        <v>146</v>
      </c>
      <c r="B185" s="75">
        <v>0.6</v>
      </c>
      <c r="C185" s="33">
        <v>3.4</v>
      </c>
      <c r="D185" s="34">
        <v>8</v>
      </c>
      <c r="E185" s="35">
        <v>31.93</v>
      </c>
      <c r="F185" s="36">
        <v>-0.011</v>
      </c>
      <c r="G185" s="27">
        <v>1512</v>
      </c>
      <c r="H185" s="27">
        <v>3722943</v>
      </c>
      <c r="I185" s="27">
        <v>2462.2638888888887</v>
      </c>
      <c r="J185" s="27">
        <f t="shared" si="3"/>
        <v>2210.943</v>
      </c>
      <c r="K185" s="34"/>
      <c r="L185" s="37"/>
    </row>
    <row r="186" spans="1:12" ht="15">
      <c r="A186" s="32" t="s">
        <v>137</v>
      </c>
      <c r="B186" s="75">
        <v>0.6</v>
      </c>
      <c r="C186" s="33">
        <v>6.4</v>
      </c>
      <c r="D186" s="34">
        <v>41</v>
      </c>
      <c r="E186" s="35">
        <v>24.66</v>
      </c>
      <c r="F186" s="36">
        <v>-0.008</v>
      </c>
      <c r="G186" s="27">
        <v>812</v>
      </c>
      <c r="H186" s="27">
        <v>16492359</v>
      </c>
      <c r="I186" s="27">
        <v>20310.786945812808</v>
      </c>
      <c r="J186" s="27">
        <f t="shared" si="3"/>
        <v>15680.359</v>
      </c>
      <c r="K186" s="34"/>
      <c r="L186" s="37"/>
    </row>
    <row r="187" spans="1:12" ht="15">
      <c r="A187" s="32" t="s">
        <v>170</v>
      </c>
      <c r="B187" s="75">
        <v>0.5</v>
      </c>
      <c r="C187" s="33">
        <v>16.3</v>
      </c>
      <c r="D187" s="34">
        <v>17</v>
      </c>
      <c r="E187" s="35">
        <v>0.71</v>
      </c>
      <c r="F187" s="36">
        <v>0.152</v>
      </c>
      <c r="G187" s="27">
        <v>192</v>
      </c>
      <c r="H187" s="27">
        <v>3083289</v>
      </c>
      <c r="I187" s="27">
        <v>16058.796875</v>
      </c>
      <c r="J187" s="27">
        <f t="shared" si="3"/>
        <v>2891.289</v>
      </c>
      <c r="K187" s="34"/>
      <c r="L187" s="37"/>
    </row>
    <row r="188" spans="1:12" ht="15">
      <c r="A188" s="32" t="s">
        <v>61</v>
      </c>
      <c r="B188" s="75">
        <v>0.5</v>
      </c>
      <c r="C188" s="33">
        <v>11.9</v>
      </c>
      <c r="D188" s="34">
        <v>30</v>
      </c>
      <c r="E188" s="35">
        <v>1.19</v>
      </c>
      <c r="F188" s="36">
        <v>0.047</v>
      </c>
      <c r="G188" s="27">
        <v>60</v>
      </c>
      <c r="H188" s="27">
        <v>13250035</v>
      </c>
      <c r="I188" s="27">
        <v>220833.91666666666</v>
      </c>
      <c r="J188" s="27">
        <f t="shared" si="3"/>
        <v>13190.035</v>
      </c>
      <c r="K188" s="34"/>
      <c r="L188" s="37"/>
    </row>
    <row r="189" spans="1:12" ht="15">
      <c r="A189" s="32" t="s">
        <v>82</v>
      </c>
      <c r="B189" s="75">
        <v>0.5</v>
      </c>
      <c r="C189" s="33">
        <v>2</v>
      </c>
      <c r="D189" s="34">
        <v>3</v>
      </c>
      <c r="E189" s="35">
        <v>94.43</v>
      </c>
      <c r="F189" s="36">
        <v>-0.001</v>
      </c>
      <c r="G189" s="27">
        <v>1912</v>
      </c>
      <c r="H189" s="27">
        <v>4402743</v>
      </c>
      <c r="I189" s="27">
        <v>2302.6898535564856</v>
      </c>
      <c r="J189" s="27">
        <f t="shared" si="3"/>
        <v>2490.7430000000004</v>
      </c>
      <c r="K189" s="34"/>
      <c r="L189" s="37"/>
    </row>
    <row r="190" spans="1:12" ht="15">
      <c r="A190" s="32" t="s">
        <v>51</v>
      </c>
      <c r="B190" s="75">
        <v>0.4</v>
      </c>
      <c r="C190" s="33">
        <v>25</v>
      </c>
      <c r="D190" s="34">
        <v>32</v>
      </c>
      <c r="E190" s="35">
        <v>0.46</v>
      </c>
      <c r="F190" s="36">
        <v>0.074</v>
      </c>
      <c r="G190" s="27">
        <v>111</v>
      </c>
      <c r="H190" s="27">
        <v>2753954</v>
      </c>
      <c r="I190" s="27">
        <v>24810.396396396398</v>
      </c>
      <c r="J190" s="27">
        <f t="shared" si="3"/>
        <v>2642.954</v>
      </c>
      <c r="K190" s="34"/>
      <c r="L190" s="37"/>
    </row>
    <row r="191" spans="1:12" ht="15">
      <c r="A191" s="32" t="s">
        <v>226</v>
      </c>
      <c r="B191" s="75">
        <v>0.4</v>
      </c>
      <c r="C191" s="33">
        <v>0</v>
      </c>
      <c r="D191" s="34" t="s">
        <v>29</v>
      </c>
      <c r="E191" s="35">
        <v>97.69</v>
      </c>
      <c r="F191" s="40">
        <v>0.001</v>
      </c>
      <c r="G191" s="27">
        <v>6</v>
      </c>
      <c r="H191" s="27">
        <v>6778</v>
      </c>
      <c r="I191" s="27">
        <v>1129.6666666666667</v>
      </c>
      <c r="J191" s="27">
        <f t="shared" si="3"/>
        <v>0.7779999999999996</v>
      </c>
      <c r="K191" s="34"/>
      <c r="L191" s="37"/>
    </row>
    <row r="192" spans="1:12" ht="15">
      <c r="A192" s="32" t="s">
        <v>221</v>
      </c>
      <c r="B192" s="75">
        <v>0.4</v>
      </c>
      <c r="C192" s="33">
        <v>2.3</v>
      </c>
      <c r="D192" s="34">
        <v>6</v>
      </c>
      <c r="E192" s="35">
        <v>67.77</v>
      </c>
      <c r="F192" s="40">
        <v>-0.027</v>
      </c>
      <c r="G192" s="27">
        <v>25016</v>
      </c>
      <c r="H192" s="27">
        <v>39223193</v>
      </c>
      <c r="I192" s="27">
        <v>1567.9242484809722</v>
      </c>
      <c r="J192" s="27">
        <f t="shared" si="3"/>
        <v>14207.193</v>
      </c>
      <c r="K192" s="34"/>
      <c r="L192" s="37"/>
    </row>
    <row r="193" spans="1:12" ht="15">
      <c r="A193" s="32" t="s">
        <v>191</v>
      </c>
      <c r="B193" s="75">
        <v>0.4</v>
      </c>
      <c r="C193" s="33">
        <v>6.9</v>
      </c>
      <c r="D193" s="34">
        <v>374</v>
      </c>
      <c r="E193" s="35">
        <v>2.31</v>
      </c>
      <c r="F193" s="36">
        <v>0.037</v>
      </c>
      <c r="G193" s="27">
        <v>5745</v>
      </c>
      <c r="H193" s="27">
        <v>199744986</v>
      </c>
      <c r="I193" s="27">
        <v>34768.49190600522</v>
      </c>
      <c r="J193" s="27">
        <f t="shared" si="3"/>
        <v>193999.986</v>
      </c>
      <c r="K193" s="34"/>
      <c r="L193" s="37"/>
    </row>
    <row r="194" spans="1:12" ht="15">
      <c r="A194" s="32" t="s">
        <v>151</v>
      </c>
      <c r="B194" s="75">
        <v>0.4</v>
      </c>
      <c r="C194" s="33">
        <v>1.7</v>
      </c>
      <c r="D194" s="34">
        <v>7</v>
      </c>
      <c r="E194" s="35">
        <v>76.19</v>
      </c>
      <c r="F194" s="36">
        <v>-0.005</v>
      </c>
      <c r="G194" s="27">
        <v>1016</v>
      </c>
      <c r="H194" s="27">
        <v>3565746</v>
      </c>
      <c r="I194" s="27">
        <v>3509.5925196850394</v>
      </c>
      <c r="J194" s="27">
        <f t="shared" si="3"/>
        <v>2549.746</v>
      </c>
      <c r="K194" s="34"/>
      <c r="L194" s="37"/>
    </row>
    <row r="195" spans="1:12" ht="15">
      <c r="A195" s="32" t="s">
        <v>40</v>
      </c>
      <c r="B195" s="75">
        <v>0.4</v>
      </c>
      <c r="C195" s="33">
        <v>1.3</v>
      </c>
      <c r="D195" s="34">
        <v>7</v>
      </c>
      <c r="E195" s="35">
        <v>89.77</v>
      </c>
      <c r="F195" s="36">
        <v>0.002</v>
      </c>
      <c r="G195" s="27">
        <v>4061</v>
      </c>
      <c r="H195" s="27">
        <v>8347849</v>
      </c>
      <c r="I195" s="27">
        <v>2055.6141344496427</v>
      </c>
      <c r="J195" s="27">
        <f t="shared" si="3"/>
        <v>4286.849</v>
      </c>
      <c r="K195" s="34"/>
      <c r="L195" s="37"/>
    </row>
    <row r="196" spans="1:12" ht="15">
      <c r="A196" s="32" t="s">
        <v>150</v>
      </c>
      <c r="B196" s="75">
        <v>0.4</v>
      </c>
      <c r="C196" s="33">
        <v>3.2</v>
      </c>
      <c r="D196" s="34">
        <v>1</v>
      </c>
      <c r="E196" s="35">
        <v>88.74</v>
      </c>
      <c r="F196" s="36">
        <v>0.009</v>
      </c>
      <c r="G196" s="27">
        <v>23</v>
      </c>
      <c r="H196" s="27">
        <v>36668</v>
      </c>
      <c r="I196" s="27">
        <v>1594.2608695652175</v>
      </c>
      <c r="J196" s="27">
        <f t="shared" si="3"/>
        <v>13.668</v>
      </c>
      <c r="K196" s="34"/>
      <c r="L196" s="37"/>
    </row>
    <row r="197" spans="1:12" ht="15">
      <c r="A197" s="32" t="s">
        <v>135</v>
      </c>
      <c r="B197" s="75">
        <v>0.4</v>
      </c>
      <c r="C197" s="33">
        <v>0.7</v>
      </c>
      <c r="D197" s="34">
        <v>23</v>
      </c>
      <c r="E197" s="35">
        <v>1.56</v>
      </c>
      <c r="F197" s="36">
        <v>0.001</v>
      </c>
      <c r="G197" s="27">
        <v>15594</v>
      </c>
      <c r="H197" s="27">
        <v>127315474</v>
      </c>
      <c r="I197" s="27">
        <v>8164.388482749776</v>
      </c>
      <c r="J197" s="27">
        <f t="shared" si="3"/>
        <v>111721.474</v>
      </c>
      <c r="K197" s="34"/>
      <c r="L197" s="37"/>
    </row>
    <row r="198" spans="1:12" ht="15">
      <c r="A198" s="32" t="s">
        <v>44</v>
      </c>
      <c r="B198" s="75">
        <v>0.4</v>
      </c>
      <c r="C198" s="33">
        <v>2.8</v>
      </c>
      <c r="D198" s="34">
        <v>353</v>
      </c>
      <c r="E198" s="35">
        <v>0.72</v>
      </c>
      <c r="F198" s="36">
        <v>0.032</v>
      </c>
      <c r="G198" s="27">
        <v>2748</v>
      </c>
      <c r="H198" s="27">
        <v>151799126</v>
      </c>
      <c r="I198" s="27">
        <v>55239.856622998544</v>
      </c>
      <c r="J198" s="27">
        <f t="shared" si="3"/>
        <v>149051.126</v>
      </c>
      <c r="K198" s="34"/>
      <c r="L198" s="37"/>
    </row>
    <row r="199" spans="1:12" ht="15">
      <c r="A199" s="32" t="s">
        <v>112</v>
      </c>
      <c r="B199" s="75">
        <v>0.4</v>
      </c>
      <c r="C199" s="33">
        <v>7.6</v>
      </c>
      <c r="D199" s="34">
        <v>10</v>
      </c>
      <c r="E199" s="35">
        <v>95.15</v>
      </c>
      <c r="F199" s="36">
        <v>0.003</v>
      </c>
      <c r="G199" s="27">
        <v>30048</v>
      </c>
      <c r="H199" s="27">
        <v>10554397</v>
      </c>
      <c r="I199" s="27">
        <v>351.25123136315227</v>
      </c>
      <c r="J199" s="27">
        <v>0</v>
      </c>
      <c r="K199" s="34"/>
      <c r="L199" s="37"/>
    </row>
    <row r="200" spans="1:12" ht="15">
      <c r="A200" s="32" t="s">
        <v>190</v>
      </c>
      <c r="B200" s="75">
        <v>0.3</v>
      </c>
      <c r="C200" s="33">
        <v>5.2</v>
      </c>
      <c r="D200" s="34">
        <v>25</v>
      </c>
      <c r="E200" s="35">
        <v>2.54</v>
      </c>
      <c r="F200" s="36">
        <v>0.04</v>
      </c>
      <c r="G200" s="27">
        <v>90</v>
      </c>
      <c r="H200" s="27">
        <v>3517471</v>
      </c>
      <c r="I200" s="27">
        <v>39083.01111111111</v>
      </c>
      <c r="J200" s="27">
        <f aca="true" t="shared" si="4" ref="J200:J238">(H200/1000)-G200</f>
        <v>3427.471</v>
      </c>
      <c r="K200" s="34"/>
      <c r="L200" s="37"/>
    </row>
    <row r="201" spans="1:12" ht="15">
      <c r="A201" s="32" t="s">
        <v>149</v>
      </c>
      <c r="B201" s="75">
        <v>0.3</v>
      </c>
      <c r="C201" s="33">
        <v>4.6</v>
      </c>
      <c r="D201" s="34">
        <v>28</v>
      </c>
      <c r="E201" s="35">
        <v>2.54</v>
      </c>
      <c r="F201" s="36">
        <v>0.039</v>
      </c>
      <c r="G201" s="27">
        <v>124</v>
      </c>
      <c r="H201" s="27">
        <v>6981828</v>
      </c>
      <c r="I201" s="27">
        <v>56305.06451612903</v>
      </c>
      <c r="J201" s="27">
        <f t="shared" si="4"/>
        <v>6857.828</v>
      </c>
      <c r="K201" s="34"/>
      <c r="L201" s="37"/>
    </row>
    <row r="202" spans="1:12" ht="15">
      <c r="A202" s="32" t="s">
        <v>152</v>
      </c>
      <c r="B202" s="75">
        <v>0.3</v>
      </c>
      <c r="C202" s="33">
        <v>0.7</v>
      </c>
      <c r="D202" s="34">
        <v>1</v>
      </c>
      <c r="E202" s="35">
        <v>93.9</v>
      </c>
      <c r="F202" s="36">
        <v>0.011</v>
      </c>
      <c r="G202" s="27">
        <v>401</v>
      </c>
      <c r="H202" s="27">
        <v>456615</v>
      </c>
      <c r="I202" s="27">
        <v>1138.6907730673317</v>
      </c>
      <c r="J202" s="27">
        <f t="shared" si="4"/>
        <v>55.61500000000001</v>
      </c>
      <c r="K202" s="34"/>
      <c r="L202" s="37"/>
    </row>
    <row r="203" spans="1:12" ht="15">
      <c r="A203" s="32" t="s">
        <v>30</v>
      </c>
      <c r="B203" s="75">
        <v>0.3</v>
      </c>
      <c r="C203" s="33">
        <v>16.4</v>
      </c>
      <c r="D203" s="34">
        <v>2</v>
      </c>
      <c r="E203" s="35">
        <v>41.48</v>
      </c>
      <c r="F203" s="36">
        <v>0.027</v>
      </c>
      <c r="G203" s="27">
        <v>669</v>
      </c>
      <c r="H203" s="27">
        <v>3346892</v>
      </c>
      <c r="I203" s="27">
        <v>5002.82810164425</v>
      </c>
      <c r="J203" s="27">
        <f t="shared" si="4"/>
        <v>2677.892</v>
      </c>
      <c r="K203" s="34"/>
      <c r="L203" s="37"/>
    </row>
    <row r="204" spans="1:12" ht="15">
      <c r="A204" s="32" t="s">
        <v>253</v>
      </c>
      <c r="B204" s="75">
        <v>0.3</v>
      </c>
      <c r="C204" s="33">
        <v>6.4</v>
      </c>
      <c r="D204" s="34">
        <v>37</v>
      </c>
      <c r="E204" s="35">
        <v>1.28</v>
      </c>
      <c r="F204" s="40">
        <v>-0.033</v>
      </c>
      <c r="G204" s="27">
        <v>288</v>
      </c>
      <c r="H204" s="27">
        <v>28170066</v>
      </c>
      <c r="I204" s="27">
        <v>97812.72916666667</v>
      </c>
      <c r="J204" s="27">
        <f t="shared" si="4"/>
        <v>27882.066</v>
      </c>
      <c r="K204" s="34"/>
      <c r="L204" s="37"/>
    </row>
    <row r="205" spans="1:12" ht="15">
      <c r="A205" s="32" t="s">
        <v>32</v>
      </c>
      <c r="B205" s="75">
        <v>0.2</v>
      </c>
      <c r="C205" s="33">
        <v>10.5</v>
      </c>
      <c r="D205" s="34">
        <v>3</v>
      </c>
      <c r="E205" s="35">
        <v>93.44</v>
      </c>
      <c r="F205" s="36">
        <v>0.039</v>
      </c>
      <c r="G205" s="27">
        <v>17</v>
      </c>
      <c r="H205" s="27">
        <v>108765</v>
      </c>
      <c r="I205" s="27">
        <v>6397.941176470588</v>
      </c>
      <c r="J205" s="27">
        <f t="shared" si="4"/>
        <v>91.765</v>
      </c>
      <c r="K205" s="34"/>
      <c r="L205" s="37"/>
    </row>
    <row r="206" spans="1:12" ht="15">
      <c r="A206" s="32" t="s">
        <v>199</v>
      </c>
      <c r="B206" s="75">
        <v>0.2</v>
      </c>
      <c r="C206" s="33">
        <v>0</v>
      </c>
      <c r="D206" s="34">
        <v>3</v>
      </c>
      <c r="E206" s="35">
        <v>90.29</v>
      </c>
      <c r="F206" s="40">
        <v>-0.003</v>
      </c>
      <c r="G206" s="27">
        <v>12761</v>
      </c>
      <c r="H206" s="27">
        <v>39190093</v>
      </c>
      <c r="I206" s="27">
        <v>3071.083222318</v>
      </c>
      <c r="J206" s="27">
        <f t="shared" si="4"/>
        <v>26429.093</v>
      </c>
      <c r="K206" s="34"/>
      <c r="L206" s="37"/>
    </row>
    <row r="207" spans="1:12" ht="15">
      <c r="A207" s="32" t="s">
        <v>153</v>
      </c>
      <c r="B207" s="75">
        <v>0.2</v>
      </c>
      <c r="C207" s="33">
        <v>4.2</v>
      </c>
      <c r="D207" s="34">
        <v>6</v>
      </c>
      <c r="E207" s="35">
        <v>63.43</v>
      </c>
      <c r="F207" s="36">
        <v>0.001</v>
      </c>
      <c r="G207" s="27">
        <v>1212</v>
      </c>
      <c r="H207" s="27">
        <v>2142050</v>
      </c>
      <c r="I207" s="27">
        <v>1767.3679867986798</v>
      </c>
      <c r="J207" s="27">
        <f t="shared" si="4"/>
        <v>930.0500000000002</v>
      </c>
      <c r="K207" s="34"/>
      <c r="L207" s="37"/>
    </row>
    <row r="208" spans="1:12" ht="15">
      <c r="A208" s="32" t="s">
        <v>136</v>
      </c>
      <c r="B208" s="75">
        <v>0.2</v>
      </c>
      <c r="C208" s="33">
        <v>7.9</v>
      </c>
      <c r="D208" s="34">
        <v>14</v>
      </c>
      <c r="E208" s="35">
        <v>2.75</v>
      </c>
      <c r="F208" s="36">
        <v>0.008</v>
      </c>
      <c r="G208" s="27">
        <v>224</v>
      </c>
      <c r="H208" s="27">
        <v>8797930</v>
      </c>
      <c r="I208" s="27">
        <v>39276.47321428572</v>
      </c>
      <c r="J208" s="27">
        <f t="shared" si="4"/>
        <v>8573.93</v>
      </c>
      <c r="K208" s="34"/>
      <c r="L208" s="37"/>
    </row>
    <row r="209" spans="1:12" ht="15">
      <c r="A209" s="32" t="s">
        <v>84</v>
      </c>
      <c r="B209" s="75">
        <v>0.2</v>
      </c>
      <c r="C209" s="33">
        <v>-1.6</v>
      </c>
      <c r="D209" s="34">
        <v>3</v>
      </c>
      <c r="E209" s="35">
        <v>74.09</v>
      </c>
      <c r="F209" s="36">
        <v>0.012</v>
      </c>
      <c r="G209" s="27">
        <v>459</v>
      </c>
      <c r="H209" s="27">
        <v>843015</v>
      </c>
      <c r="I209" s="27">
        <v>1836.6339869281046</v>
      </c>
      <c r="J209" s="27">
        <f t="shared" si="4"/>
        <v>384.015</v>
      </c>
      <c r="K209" s="34"/>
      <c r="L209" s="37"/>
    </row>
    <row r="210" spans="1:12" ht="15">
      <c r="A210" s="32" t="s">
        <v>216</v>
      </c>
      <c r="B210" s="75">
        <v>0.2</v>
      </c>
      <c r="C210" s="33">
        <v>3.9</v>
      </c>
      <c r="D210" s="34">
        <v>1</v>
      </c>
      <c r="E210" s="35">
        <v>85.16</v>
      </c>
      <c r="F210" s="40">
        <v>-0.004</v>
      </c>
      <c r="G210" s="27">
        <v>1110</v>
      </c>
      <c r="H210" s="27">
        <v>1950573</v>
      </c>
      <c r="I210" s="27">
        <v>1757.2729729729729</v>
      </c>
      <c r="J210" s="27">
        <f t="shared" si="4"/>
        <v>840.5730000000001</v>
      </c>
      <c r="K210" s="34"/>
      <c r="L210" s="37"/>
    </row>
    <row r="211" spans="1:12" ht="15">
      <c r="A211" s="32" t="s">
        <v>132</v>
      </c>
      <c r="B211" s="75">
        <v>0.2</v>
      </c>
      <c r="C211" s="33">
        <v>2.5</v>
      </c>
      <c r="D211" s="34">
        <v>40</v>
      </c>
      <c r="E211" s="35">
        <v>2.25</v>
      </c>
      <c r="F211" s="36">
        <v>0.028</v>
      </c>
      <c r="G211" s="27">
        <v>197</v>
      </c>
      <c r="H211" s="27">
        <v>6017886</v>
      </c>
      <c r="I211" s="27">
        <v>30547.644670050762</v>
      </c>
      <c r="J211" s="27">
        <f t="shared" si="4"/>
        <v>5820.886</v>
      </c>
      <c r="K211" s="34"/>
      <c r="L211" s="37"/>
    </row>
    <row r="212" spans="1:12" ht="15">
      <c r="A212" s="32" t="s">
        <v>130</v>
      </c>
      <c r="B212" s="75">
        <v>0.1</v>
      </c>
      <c r="C212" s="33">
        <v>0</v>
      </c>
      <c r="D212" s="34">
        <v>21</v>
      </c>
      <c r="E212" s="35">
        <v>1.55</v>
      </c>
      <c r="F212" s="36">
        <v>-0.009</v>
      </c>
      <c r="G212" s="27">
        <v>219</v>
      </c>
      <c r="H212" s="27">
        <v>30338663</v>
      </c>
      <c r="I212" s="27">
        <v>138532.70776255708</v>
      </c>
      <c r="J212" s="27">
        <f t="shared" si="4"/>
        <v>30119.663</v>
      </c>
      <c r="K212" s="34"/>
      <c r="L212" s="37"/>
    </row>
    <row r="213" spans="1:12" ht="15">
      <c r="A213" s="32" t="s">
        <v>193</v>
      </c>
      <c r="B213" s="75">
        <v>0.1</v>
      </c>
      <c r="C213" s="33">
        <v>-1.3</v>
      </c>
      <c r="D213" s="34">
        <v>8</v>
      </c>
      <c r="E213" s="35">
        <v>1.94</v>
      </c>
      <c r="F213" s="40">
        <v>-0.017</v>
      </c>
      <c r="G213" s="27">
        <v>111</v>
      </c>
      <c r="H213" s="27">
        <v>4627000</v>
      </c>
      <c r="I213" s="27">
        <v>41684.68468468468</v>
      </c>
      <c r="J213" s="27">
        <f t="shared" si="4"/>
        <v>4516</v>
      </c>
      <c r="K213" s="34"/>
      <c r="L213" s="37"/>
    </row>
    <row r="214" spans="1:12" ht="15">
      <c r="A214" s="32" t="s">
        <v>76</v>
      </c>
      <c r="B214" s="75">
        <v>0.1</v>
      </c>
      <c r="C214" s="33">
        <v>1.6</v>
      </c>
      <c r="D214" s="34">
        <v>8</v>
      </c>
      <c r="E214" s="35">
        <v>0.84</v>
      </c>
      <c r="F214" s="36">
        <v>0.031</v>
      </c>
      <c r="G214" s="27">
        <v>10</v>
      </c>
      <c r="H214" s="27">
        <v>766305</v>
      </c>
      <c r="I214" s="27">
        <v>76630.5</v>
      </c>
      <c r="J214" s="27">
        <f t="shared" si="4"/>
        <v>756.305</v>
      </c>
      <c r="K214" s="34"/>
      <c r="L214" s="37"/>
    </row>
    <row r="215" spans="1:12" ht="15">
      <c r="A215" s="32" t="s">
        <v>211</v>
      </c>
      <c r="B215" s="75">
        <v>0.1</v>
      </c>
      <c r="C215" s="33">
        <v>1.6</v>
      </c>
      <c r="D215" s="34">
        <v>27</v>
      </c>
      <c r="E215" s="35">
        <v>4.76</v>
      </c>
      <c r="F215" s="40">
        <v>0.023</v>
      </c>
      <c r="G215" s="27">
        <v>351</v>
      </c>
      <c r="H215" s="27">
        <v>12166453</v>
      </c>
      <c r="I215" s="27">
        <v>34662.25925925926</v>
      </c>
      <c r="J215" s="27">
        <f t="shared" si="4"/>
        <v>11815.453</v>
      </c>
      <c r="K215" s="34"/>
      <c r="L215" s="37"/>
    </row>
    <row r="216" spans="1:12" ht="15">
      <c r="A216" s="32" t="s">
        <v>87</v>
      </c>
      <c r="B216" s="75">
        <v>0.1</v>
      </c>
      <c r="C216" s="33">
        <v>5.8</v>
      </c>
      <c r="D216" s="34">
        <v>6</v>
      </c>
      <c r="E216" s="35">
        <v>4.67</v>
      </c>
      <c r="F216" s="36">
        <v>0.015</v>
      </c>
      <c r="G216" s="27">
        <v>36</v>
      </c>
      <c r="H216" s="27">
        <v>785170</v>
      </c>
      <c r="I216" s="27">
        <v>21810.277777777777</v>
      </c>
      <c r="J216" s="27">
        <f t="shared" si="4"/>
        <v>749.17</v>
      </c>
      <c r="K216" s="34"/>
      <c r="L216" s="37"/>
    </row>
    <row r="217" spans="1:12" ht="15">
      <c r="A217" s="32" t="s">
        <v>183</v>
      </c>
      <c r="B217" s="75">
        <v>0.1</v>
      </c>
      <c r="C217" s="33">
        <v>10</v>
      </c>
      <c r="D217" s="34">
        <v>28</v>
      </c>
      <c r="E217" s="35">
        <v>0.4</v>
      </c>
      <c r="F217" s="36">
        <v>0.054</v>
      </c>
      <c r="G217" s="27">
        <v>314</v>
      </c>
      <c r="H217" s="27">
        <v>14485881</v>
      </c>
      <c r="I217" s="27">
        <v>46133.37898089172</v>
      </c>
      <c r="J217" s="27">
        <f t="shared" si="4"/>
        <v>14171.881</v>
      </c>
      <c r="K217" s="34"/>
      <c r="L217" s="37"/>
    </row>
    <row r="218" spans="1:12" ht="15">
      <c r="A218" s="32" t="s">
        <v>41</v>
      </c>
      <c r="B218" s="75">
        <v>0.1</v>
      </c>
      <c r="C218" s="33">
        <v>3.9</v>
      </c>
      <c r="D218" s="34">
        <v>25</v>
      </c>
      <c r="E218" s="35">
        <v>4.64</v>
      </c>
      <c r="F218" s="36">
        <v>0.034</v>
      </c>
      <c r="G218" s="27">
        <v>58</v>
      </c>
      <c r="H218" s="27">
        <v>8411360</v>
      </c>
      <c r="I218" s="27">
        <v>145023.44827586206</v>
      </c>
      <c r="J218" s="27">
        <f t="shared" si="4"/>
        <v>8353.36</v>
      </c>
      <c r="K218" s="34"/>
      <c r="L218" s="37"/>
    </row>
    <row r="219" spans="1:12" ht="15">
      <c r="A219" s="32" t="s">
        <v>235</v>
      </c>
      <c r="B219" s="75">
        <v>0.1</v>
      </c>
      <c r="C219" s="33">
        <v>15.3</v>
      </c>
      <c r="D219" s="34">
        <v>27</v>
      </c>
      <c r="E219" s="35">
        <v>1.38</v>
      </c>
      <c r="F219" s="40">
        <v>-0.04</v>
      </c>
      <c r="G219" s="27">
        <v>67</v>
      </c>
      <c r="H219" s="27">
        <v>7133677</v>
      </c>
      <c r="I219" s="27">
        <v>106472.79104477612</v>
      </c>
      <c r="J219" s="27">
        <f t="shared" si="4"/>
        <v>7066.677</v>
      </c>
      <c r="K219" s="34"/>
      <c r="L219" s="37"/>
    </row>
    <row r="220" spans="1:12" ht="15">
      <c r="A220" s="32" t="s">
        <v>107</v>
      </c>
      <c r="B220" s="75">
        <v>0.1</v>
      </c>
      <c r="C220" s="33">
        <v>-1.3</v>
      </c>
      <c r="D220" s="34" t="s">
        <v>29</v>
      </c>
      <c r="E220" s="35" t="s">
        <v>29</v>
      </c>
      <c r="F220" s="35" t="s">
        <v>29</v>
      </c>
      <c r="G220" s="35" t="s">
        <v>29</v>
      </c>
      <c r="H220" s="27">
        <v>1272</v>
      </c>
      <c r="I220" s="27" t="s">
        <v>29</v>
      </c>
      <c r="J220" s="27" t="e">
        <f t="shared" si="4"/>
        <v>#VALUE!</v>
      </c>
      <c r="K220" s="34"/>
      <c r="L220" s="37"/>
    </row>
    <row r="221" spans="1:12" ht="15">
      <c r="A221" s="32" t="s">
        <v>164</v>
      </c>
      <c r="B221" s="75">
        <v>0.1</v>
      </c>
      <c r="C221" s="33">
        <v>8.5</v>
      </c>
      <c r="D221" s="34">
        <v>8</v>
      </c>
      <c r="E221" s="35">
        <v>2.9</v>
      </c>
      <c r="F221" s="36">
        <v>0.032</v>
      </c>
      <c r="G221" s="27">
        <v>7</v>
      </c>
      <c r="H221" s="27">
        <v>250000</v>
      </c>
      <c r="I221" s="27">
        <v>35714.28571428572</v>
      </c>
      <c r="J221" s="27">
        <f t="shared" si="4"/>
        <v>243</v>
      </c>
      <c r="K221" s="34"/>
      <c r="L221" s="37"/>
    </row>
    <row r="222" spans="1:12" ht="15">
      <c r="A222" s="32" t="s">
        <v>233</v>
      </c>
      <c r="B222" s="75">
        <v>0.1</v>
      </c>
      <c r="C222" s="33">
        <v>1.2</v>
      </c>
      <c r="D222" s="34">
        <v>16</v>
      </c>
      <c r="E222" s="35">
        <v>5.12</v>
      </c>
      <c r="F222" s="40">
        <v>0.007</v>
      </c>
      <c r="G222" s="27">
        <v>589</v>
      </c>
      <c r="H222" s="27">
        <v>20464138</v>
      </c>
      <c r="I222" s="27">
        <v>34743.867572156196</v>
      </c>
      <c r="J222" s="27">
        <f t="shared" si="4"/>
        <v>19875.138</v>
      </c>
      <c r="K222" s="34"/>
      <c r="L222" s="37"/>
    </row>
    <row r="223" spans="1:12" ht="15">
      <c r="A223" s="32" t="s">
        <v>243</v>
      </c>
      <c r="B223" s="75">
        <v>0.03</v>
      </c>
      <c r="C223" s="33">
        <v>8.4</v>
      </c>
      <c r="D223" s="34">
        <v>38</v>
      </c>
      <c r="E223" s="35">
        <v>0.32</v>
      </c>
      <c r="F223" s="40">
        <v>0.037</v>
      </c>
      <c r="G223" s="27">
        <v>289</v>
      </c>
      <c r="H223" s="27">
        <v>76054450</v>
      </c>
      <c r="I223" s="27">
        <v>263164.18685121107</v>
      </c>
      <c r="J223" s="27">
        <f t="shared" si="4"/>
        <v>75765.45</v>
      </c>
      <c r="K223" s="34"/>
      <c r="L223" s="37"/>
    </row>
    <row r="224" spans="1:12" ht="15">
      <c r="A224" s="21" t="s">
        <v>28</v>
      </c>
      <c r="B224" s="77">
        <v>0</v>
      </c>
      <c r="C224" s="22">
        <v>0</v>
      </c>
      <c r="D224" s="23">
        <v>71</v>
      </c>
      <c r="E224" s="24">
        <v>0.03</v>
      </c>
      <c r="F224" s="25" t="s">
        <v>29</v>
      </c>
      <c r="G224" s="25" t="s">
        <v>29</v>
      </c>
      <c r="H224" s="26">
        <v>32901664</v>
      </c>
      <c r="I224" s="25" t="s">
        <v>29</v>
      </c>
      <c r="J224" s="27" t="e">
        <f t="shared" si="4"/>
        <v>#VALUE!</v>
      </c>
      <c r="K224" s="23"/>
      <c r="L224" s="28"/>
    </row>
    <row r="225" spans="1:12" ht="15">
      <c r="A225" s="32" t="s">
        <v>73</v>
      </c>
      <c r="B225" s="75">
        <v>0</v>
      </c>
      <c r="C225" s="33">
        <v>0</v>
      </c>
      <c r="D225" s="34">
        <v>1</v>
      </c>
      <c r="E225" s="35">
        <v>13</v>
      </c>
      <c r="F225" s="35" t="s">
        <v>29</v>
      </c>
      <c r="G225" s="35" t="s">
        <v>29</v>
      </c>
      <c r="H225" s="27">
        <v>3686</v>
      </c>
      <c r="I225" s="27" t="s">
        <v>29</v>
      </c>
      <c r="J225" s="27" t="e">
        <f t="shared" si="4"/>
        <v>#VALUE!</v>
      </c>
      <c r="K225" s="34"/>
      <c r="L225" s="37"/>
    </row>
    <row r="226" spans="1:12" ht="15">
      <c r="A226" s="32" t="s">
        <v>157</v>
      </c>
      <c r="B226" s="75">
        <v>0</v>
      </c>
      <c r="C226" s="33">
        <v>0</v>
      </c>
      <c r="D226" s="34">
        <v>5</v>
      </c>
      <c r="E226" s="35">
        <v>0.1</v>
      </c>
      <c r="F226" s="36">
        <v>0.075</v>
      </c>
      <c r="G226" s="27" t="s">
        <v>29</v>
      </c>
      <c r="H226" s="27">
        <v>373116</v>
      </c>
      <c r="I226" s="27" t="s">
        <v>29</v>
      </c>
      <c r="J226" s="27" t="e">
        <f t="shared" si="4"/>
        <v>#VALUE!</v>
      </c>
      <c r="K226" s="34"/>
      <c r="L226" s="37"/>
    </row>
    <row r="227" spans="1:12" ht="15">
      <c r="A227" s="32" t="s">
        <v>74</v>
      </c>
      <c r="B227" s="75">
        <v>0</v>
      </c>
      <c r="C227" s="33">
        <v>0</v>
      </c>
      <c r="D227" s="34">
        <v>1</v>
      </c>
      <c r="E227" s="35">
        <v>37</v>
      </c>
      <c r="F227" s="35" t="s">
        <v>29</v>
      </c>
      <c r="G227" s="35" t="s">
        <v>29</v>
      </c>
      <c r="H227" s="27">
        <v>782</v>
      </c>
      <c r="I227" s="27" t="s">
        <v>29</v>
      </c>
      <c r="J227" s="27" t="e">
        <f t="shared" si="4"/>
        <v>#VALUE!</v>
      </c>
      <c r="K227" s="34"/>
      <c r="L227" s="37"/>
    </row>
    <row r="228" spans="1:12" ht="15">
      <c r="A228" s="32" t="s">
        <v>172</v>
      </c>
      <c r="B228" s="75">
        <v>0</v>
      </c>
      <c r="C228" s="33">
        <v>0.9</v>
      </c>
      <c r="D228" s="34">
        <v>24</v>
      </c>
      <c r="E228" s="35">
        <v>0.1</v>
      </c>
      <c r="F228" s="36">
        <v>-0.001</v>
      </c>
      <c r="G228" s="27">
        <v>92</v>
      </c>
      <c r="H228" s="27">
        <v>32682965</v>
      </c>
      <c r="I228" s="27">
        <v>355249.6195652174</v>
      </c>
      <c r="J228" s="27">
        <f t="shared" si="4"/>
        <v>32590.965</v>
      </c>
      <c r="K228" s="34"/>
      <c r="L228" s="37"/>
    </row>
    <row r="229" spans="1:12" ht="15">
      <c r="A229" s="32" t="s">
        <v>242</v>
      </c>
      <c r="B229" s="75">
        <v>0</v>
      </c>
      <c r="C229" s="33">
        <v>7.4</v>
      </c>
      <c r="D229" s="34">
        <v>15</v>
      </c>
      <c r="E229" s="35">
        <v>0.22</v>
      </c>
      <c r="F229" s="40">
        <v>0.005</v>
      </c>
      <c r="G229" s="27">
        <v>21</v>
      </c>
      <c r="H229" s="27">
        <v>10928892</v>
      </c>
      <c r="I229" s="27">
        <v>520423.4285714286</v>
      </c>
      <c r="J229" s="27">
        <f t="shared" si="4"/>
        <v>10907.892</v>
      </c>
      <c r="K229" s="34"/>
      <c r="L229" s="37"/>
    </row>
    <row r="230" spans="1:12" ht="15">
      <c r="A230" s="32" t="s">
        <v>129</v>
      </c>
      <c r="B230" s="75">
        <v>0</v>
      </c>
      <c r="C230" s="33">
        <v>2</v>
      </c>
      <c r="D230" s="34">
        <v>94</v>
      </c>
      <c r="E230" s="35">
        <v>0.33</v>
      </c>
      <c r="F230" s="36">
        <v>-0.006</v>
      </c>
      <c r="G230" s="27">
        <v>129</v>
      </c>
      <c r="H230" s="27">
        <v>76931899</v>
      </c>
      <c r="I230" s="27">
        <v>596371.3100775194</v>
      </c>
      <c r="J230" s="27">
        <f t="shared" si="4"/>
        <v>76802.899</v>
      </c>
      <c r="K230" s="34"/>
      <c r="L230" s="37"/>
    </row>
    <row r="231" spans="1:12" ht="15">
      <c r="A231" s="32" t="s">
        <v>259</v>
      </c>
      <c r="B231" s="75">
        <v>0</v>
      </c>
      <c r="C231" s="33">
        <v>0.9</v>
      </c>
      <c r="D231" s="34">
        <v>10</v>
      </c>
      <c r="E231" s="35" t="s">
        <v>29</v>
      </c>
      <c r="F231" s="35" t="s">
        <v>29</v>
      </c>
      <c r="G231" s="35" t="s">
        <v>29</v>
      </c>
      <c r="H231" s="27" t="s">
        <v>29</v>
      </c>
      <c r="I231" s="27" t="s">
        <v>29</v>
      </c>
      <c r="J231" s="27" t="e">
        <f t="shared" si="4"/>
        <v>#VALUE!</v>
      </c>
      <c r="K231" s="34"/>
      <c r="L231" s="37"/>
    </row>
    <row r="232" spans="1:12" ht="15">
      <c r="A232" s="32" t="s">
        <v>218</v>
      </c>
      <c r="B232" s="75">
        <v>0</v>
      </c>
      <c r="C232" s="33">
        <v>0</v>
      </c>
      <c r="D232" s="34">
        <v>17</v>
      </c>
      <c r="E232" s="35">
        <v>0.05</v>
      </c>
      <c r="F232" s="40">
        <v>0.042</v>
      </c>
      <c r="G232" s="27">
        <v>2</v>
      </c>
      <c r="H232" s="27">
        <v>14130792</v>
      </c>
      <c r="I232" s="27">
        <f>H232/G232</f>
        <v>7065396</v>
      </c>
      <c r="J232" s="27">
        <f t="shared" si="4"/>
        <v>14128.792</v>
      </c>
      <c r="K232" s="34"/>
      <c r="L232" s="37"/>
    </row>
    <row r="233" spans="1:12" ht="15">
      <c r="A233" s="32" t="s">
        <v>162</v>
      </c>
      <c r="B233" s="75">
        <v>0</v>
      </c>
      <c r="C233" s="33">
        <v>3.5</v>
      </c>
      <c r="D233" s="34">
        <v>14</v>
      </c>
      <c r="E233" s="35">
        <v>0.16</v>
      </c>
      <c r="F233" s="36">
        <v>-0.027</v>
      </c>
      <c r="G233" s="27">
        <v>12</v>
      </c>
      <c r="H233" s="27">
        <v>3455905</v>
      </c>
      <c r="I233" s="27">
        <v>287992.0833333333</v>
      </c>
      <c r="J233" s="27">
        <f t="shared" si="4"/>
        <v>3443.905</v>
      </c>
      <c r="K233" s="34"/>
      <c r="L233" s="37"/>
    </row>
    <row r="234" spans="1:12" ht="15">
      <c r="A234" s="32" t="s">
        <v>208</v>
      </c>
      <c r="B234" s="75">
        <v>0</v>
      </c>
      <c r="C234" s="33">
        <v>0</v>
      </c>
      <c r="D234" s="34" t="s">
        <v>29</v>
      </c>
      <c r="E234" s="35">
        <v>92.3</v>
      </c>
      <c r="F234" s="40">
        <v>0.011</v>
      </c>
      <c r="G234" s="27">
        <v>14</v>
      </c>
      <c r="H234" s="27">
        <v>29407</v>
      </c>
      <c r="I234" s="27">
        <v>2100.5</v>
      </c>
      <c r="J234" s="27">
        <f t="shared" si="4"/>
        <v>15.407</v>
      </c>
      <c r="K234" s="34"/>
      <c r="L234" s="37"/>
    </row>
    <row r="235" spans="1:12" ht="15">
      <c r="A235" s="32" t="s">
        <v>186</v>
      </c>
      <c r="B235" s="75">
        <v>0</v>
      </c>
      <c r="C235" s="33">
        <v>0</v>
      </c>
      <c r="D235" s="34" t="s">
        <v>29</v>
      </c>
      <c r="E235" s="35">
        <v>75</v>
      </c>
      <c r="F235" s="35" t="s">
        <v>29</v>
      </c>
      <c r="G235" s="35" t="s">
        <v>29</v>
      </c>
      <c r="H235" s="27">
        <v>9999</v>
      </c>
      <c r="I235" s="27" t="s">
        <v>29</v>
      </c>
      <c r="J235" s="27" t="e">
        <f t="shared" si="4"/>
        <v>#VALUE!</v>
      </c>
      <c r="K235" s="34"/>
      <c r="L235" s="37"/>
    </row>
    <row r="236" spans="1:12" ht="15">
      <c r="A236" s="32" t="s">
        <v>167</v>
      </c>
      <c r="B236" s="75">
        <v>0</v>
      </c>
      <c r="C236" s="33">
        <v>0</v>
      </c>
      <c r="D236" s="34" t="s">
        <v>29</v>
      </c>
      <c r="E236" s="35" t="s">
        <v>29</v>
      </c>
      <c r="F236" s="35" t="s">
        <v>29</v>
      </c>
      <c r="G236" s="35" t="s">
        <v>29</v>
      </c>
      <c r="H236" s="27">
        <v>9999</v>
      </c>
      <c r="I236" s="27" t="s">
        <v>29</v>
      </c>
      <c r="J236" s="27" t="e">
        <f t="shared" si="4"/>
        <v>#VALUE!</v>
      </c>
      <c r="K236" s="34"/>
      <c r="L236" s="37"/>
    </row>
    <row r="237" spans="1:12" ht="15">
      <c r="A237" s="32" t="s">
        <v>244</v>
      </c>
      <c r="B237" s="75">
        <v>0</v>
      </c>
      <c r="C237" s="33">
        <v>14.2</v>
      </c>
      <c r="D237" s="34">
        <v>22</v>
      </c>
      <c r="E237" s="35">
        <v>2.66</v>
      </c>
      <c r="F237" s="40">
        <v>-0.013</v>
      </c>
      <c r="G237" s="27">
        <v>61</v>
      </c>
      <c r="H237" s="27">
        <v>5218906</v>
      </c>
      <c r="I237" s="27">
        <v>85555.83606557376</v>
      </c>
      <c r="J237" s="27">
        <f t="shared" si="4"/>
        <v>5157.906</v>
      </c>
      <c r="K237" s="34"/>
      <c r="L237" s="37"/>
    </row>
    <row r="238" spans="1:12" ht="15">
      <c r="A238" s="32" t="s">
        <v>261</v>
      </c>
      <c r="B238" s="75">
        <v>0</v>
      </c>
      <c r="C238" s="33">
        <v>5.5</v>
      </c>
      <c r="D238" s="34">
        <v>17</v>
      </c>
      <c r="E238" s="35">
        <v>0.05</v>
      </c>
      <c r="F238" s="40">
        <v>0.001</v>
      </c>
      <c r="G238" s="27">
        <v>12</v>
      </c>
      <c r="H238" s="27">
        <v>25366187</v>
      </c>
      <c r="I238" s="27">
        <v>2113848.9166666665</v>
      </c>
      <c r="J238" s="27">
        <f t="shared" si="4"/>
        <v>25354.187</v>
      </c>
      <c r="K238" s="34"/>
      <c r="L238" s="37"/>
    </row>
    <row r="239" ht="15">
      <c r="E239" s="8"/>
    </row>
    <row r="240" spans="1:12" ht="15">
      <c r="A240" s="48" t="s">
        <v>265</v>
      </c>
      <c r="B240" s="49">
        <v>8.642554112554112</v>
      </c>
      <c r="C240" s="49">
        <v>4.116883116883114</v>
      </c>
      <c r="D240" s="50">
        <v>35.34391534391534</v>
      </c>
      <c r="E240" s="51">
        <v>59.79668103448279</v>
      </c>
      <c r="F240" s="52">
        <v>0.02234821428571428</v>
      </c>
      <c r="G240" s="53">
        <v>14997.9375</v>
      </c>
      <c r="H240" s="53">
        <v>30593037.272340424</v>
      </c>
      <c r="I240" s="53">
        <v>28233.419684347075</v>
      </c>
      <c r="J240" s="27">
        <f>(H240/1000)-G240</f>
        <v>15595.099772340425</v>
      </c>
      <c r="K240" s="54"/>
      <c r="L240" s="55"/>
    </row>
    <row r="241" ht="15">
      <c r="E241" s="8"/>
    </row>
    <row r="242" spans="1:5" ht="15">
      <c r="A242" s="7" t="s">
        <v>266</v>
      </c>
      <c r="E242" s="8"/>
    </row>
    <row r="243" ht="15">
      <c r="E243" s="8"/>
    </row>
    <row r="244" ht="15">
      <c r="E244" s="8"/>
    </row>
    <row r="245" ht="15">
      <c r="E245" s="8"/>
    </row>
    <row r="246" ht="15">
      <c r="E246" s="8"/>
    </row>
    <row r="247" ht="15">
      <c r="E247" s="8"/>
    </row>
    <row r="248" ht="15">
      <c r="E248" s="8"/>
    </row>
    <row r="249" ht="15">
      <c r="E249" s="8"/>
    </row>
    <row r="250" ht="15">
      <c r="E250" s="8"/>
    </row>
    <row r="251" ht="15">
      <c r="E251" s="8"/>
    </row>
    <row r="252" ht="15">
      <c r="E252" s="8"/>
    </row>
    <row r="253" ht="15">
      <c r="E253" s="8"/>
    </row>
    <row r="254" ht="15">
      <c r="E254" s="8"/>
    </row>
    <row r="255" ht="15">
      <c r="E255" s="8"/>
    </row>
    <row r="256" ht="15">
      <c r="E256" s="8"/>
    </row>
    <row r="257" ht="15">
      <c r="E257" s="8"/>
    </row>
    <row r="258" ht="15">
      <c r="E258" s="8"/>
    </row>
    <row r="259" ht="15">
      <c r="E259" s="8"/>
    </row>
    <row r="260" ht="15">
      <c r="E260" s="8"/>
    </row>
    <row r="261" ht="15">
      <c r="E261" s="8"/>
    </row>
    <row r="262" ht="15">
      <c r="E262" s="8"/>
    </row>
    <row r="263" ht="15">
      <c r="E263" s="8"/>
    </row>
    <row r="264" ht="15">
      <c r="E264" s="8"/>
    </row>
    <row r="265" ht="15">
      <c r="E265" s="8"/>
    </row>
    <row r="266" ht="15">
      <c r="E266" s="8"/>
    </row>
    <row r="267" ht="15">
      <c r="E267" s="8"/>
    </row>
    <row r="268" ht="15">
      <c r="E268" s="8"/>
    </row>
    <row r="269" ht="15">
      <c r="E269" s="8"/>
    </row>
    <row r="270" ht="15">
      <c r="E270" s="8"/>
    </row>
    <row r="271" ht="15">
      <c r="E271" s="8"/>
    </row>
    <row r="272" ht="15">
      <c r="E272" s="8"/>
    </row>
    <row r="273" ht="15">
      <c r="E273" s="8"/>
    </row>
    <row r="274" ht="15">
      <c r="E274" s="8"/>
    </row>
    <row r="275" ht="15">
      <c r="E275" s="8"/>
    </row>
    <row r="276" ht="15">
      <c r="E276" s="8"/>
    </row>
    <row r="277" ht="15">
      <c r="E277" s="8"/>
    </row>
    <row r="278" ht="15">
      <c r="E278" s="8"/>
    </row>
    <row r="279" ht="15">
      <c r="E279" s="8"/>
    </row>
    <row r="280" ht="15">
      <c r="E280" s="8"/>
    </row>
    <row r="281" ht="15">
      <c r="E281" s="8"/>
    </row>
    <row r="282" ht="15">
      <c r="E282" s="8"/>
    </row>
    <row r="283" ht="15">
      <c r="E283" s="8"/>
    </row>
    <row r="284" ht="15">
      <c r="E284" s="8"/>
    </row>
    <row r="285" ht="15">
      <c r="E285" s="8"/>
    </row>
    <row r="286" ht="15">
      <c r="E286" s="8"/>
    </row>
    <row r="287" ht="15">
      <c r="E287" s="8"/>
    </row>
    <row r="288" ht="15">
      <c r="E288" s="8"/>
    </row>
    <row r="289" ht="15">
      <c r="E289" s="8"/>
    </row>
    <row r="290" ht="15">
      <c r="E290" s="8"/>
    </row>
    <row r="291" ht="15">
      <c r="E291" s="8"/>
    </row>
    <row r="292" ht="15">
      <c r="E292" s="8"/>
    </row>
    <row r="293" ht="15">
      <c r="E293" s="8"/>
    </row>
    <row r="294" ht="15">
      <c r="E294" s="8"/>
    </row>
    <row r="295" ht="15">
      <c r="E295" s="8"/>
    </row>
    <row r="296" ht="15">
      <c r="E296" s="8"/>
    </row>
    <row r="297" ht="15">
      <c r="E297" s="8"/>
    </row>
    <row r="298" ht="15">
      <c r="E298" s="8"/>
    </row>
    <row r="299" ht="15">
      <c r="E299" s="8"/>
    </row>
    <row r="300" ht="15">
      <c r="E300" s="8"/>
    </row>
    <row r="301" ht="15">
      <c r="E301" s="8"/>
    </row>
    <row r="302" ht="15">
      <c r="E302" s="8"/>
    </row>
    <row r="303" ht="15">
      <c r="E303" s="8"/>
    </row>
    <row r="304" ht="15">
      <c r="E304" s="8"/>
    </row>
    <row r="305" ht="15">
      <c r="E305" s="8"/>
    </row>
    <row r="306" ht="15">
      <c r="E306" s="8"/>
    </row>
    <row r="307" ht="15">
      <c r="E307" s="8"/>
    </row>
    <row r="308" ht="15">
      <c r="E308" s="8"/>
    </row>
    <row r="309" ht="15">
      <c r="E309" s="8"/>
    </row>
    <row r="310" ht="15">
      <c r="E310" s="8"/>
    </row>
    <row r="311" ht="15">
      <c r="E311" s="8"/>
    </row>
    <row r="312" ht="15">
      <c r="E312" s="8"/>
    </row>
    <row r="313" ht="15">
      <c r="E313" s="8"/>
    </row>
    <row r="314" ht="15">
      <c r="E314" s="8"/>
    </row>
    <row r="315" ht="15">
      <c r="E315" s="8"/>
    </row>
    <row r="316" ht="15">
      <c r="E316" s="8"/>
    </row>
    <row r="317" ht="15">
      <c r="E317" s="8"/>
    </row>
    <row r="318" ht="15">
      <c r="E318" s="8"/>
    </row>
    <row r="319" ht="15">
      <c r="E319" s="8"/>
    </row>
  </sheetData>
  <sheetProtection/>
  <printOptions/>
  <pageMargins left="0.7" right="0.7" top="0.75" bottom="0.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1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0" sqref="D240"/>
    </sheetView>
  </sheetViews>
  <sheetFormatPr defaultColWidth="9.140625" defaultRowHeight="15"/>
  <cols>
    <col min="1" max="1" width="27.421875" style="7" customWidth="1"/>
    <col min="2" max="2" width="10.8515625" style="8" customWidth="1"/>
    <col min="3" max="3" width="11.57421875" style="8" customWidth="1"/>
    <col min="4" max="4" width="7.57421875" style="9" customWidth="1"/>
    <col min="5" max="5" width="10.8515625" style="9" customWidth="1"/>
    <col min="6" max="6" width="10.00390625" style="9" customWidth="1"/>
    <col min="7" max="7" width="14.28125" style="9" customWidth="1"/>
    <col min="8" max="8" width="12.8515625" style="9" customWidth="1"/>
    <col min="9" max="9" width="11.7109375" style="9" customWidth="1"/>
    <col min="10" max="10" width="11.421875" style="9" customWidth="1"/>
    <col min="11" max="11" width="13.8515625" style="9" customWidth="1"/>
    <col min="12" max="12" width="16.8515625" style="10" customWidth="1"/>
    <col min="13" max="16384" width="9.140625" style="7" customWidth="1"/>
  </cols>
  <sheetData>
    <row r="1" spans="1:21" s="15" customFormat="1" ht="91.5" customHeight="1">
      <c r="A1" s="11" t="s">
        <v>11</v>
      </c>
      <c r="B1" s="11" t="s">
        <v>12</v>
      </c>
      <c r="C1" s="11" t="s">
        <v>13</v>
      </c>
      <c r="D1" s="67" t="s">
        <v>14</v>
      </c>
      <c r="E1" s="12" t="s">
        <v>15</v>
      </c>
      <c r="F1" s="12" t="s">
        <v>16</v>
      </c>
      <c r="G1" s="12" t="s">
        <v>17</v>
      </c>
      <c r="H1" s="12" t="s">
        <v>18</v>
      </c>
      <c r="I1" s="12" t="s">
        <v>19</v>
      </c>
      <c r="J1" s="12" t="s">
        <v>20</v>
      </c>
      <c r="K1" s="12" t="s">
        <v>21</v>
      </c>
      <c r="L1" s="12" t="s">
        <v>22</v>
      </c>
      <c r="M1" s="13"/>
      <c r="N1" s="14"/>
      <c r="O1" s="14"/>
      <c r="P1" s="14"/>
      <c r="Q1" s="14"/>
      <c r="R1" s="14"/>
      <c r="S1" s="14"/>
      <c r="T1" s="14"/>
      <c r="U1" s="14"/>
    </row>
    <row r="2" spans="1:21" s="15" customFormat="1" ht="15">
      <c r="A2" s="16" t="s">
        <v>23</v>
      </c>
      <c r="B2" s="17" t="s">
        <v>24</v>
      </c>
      <c r="C2" s="17" t="s">
        <v>24</v>
      </c>
      <c r="D2" s="68" t="s">
        <v>25</v>
      </c>
      <c r="E2" s="17" t="s">
        <v>24</v>
      </c>
      <c r="F2" s="17" t="s">
        <v>24</v>
      </c>
      <c r="G2" s="17" t="s">
        <v>24</v>
      </c>
      <c r="H2" s="17" t="s">
        <v>24</v>
      </c>
      <c r="I2" s="16" t="s">
        <v>26</v>
      </c>
      <c r="J2" s="16" t="s">
        <v>27</v>
      </c>
      <c r="K2" s="18"/>
      <c r="L2" s="18"/>
      <c r="M2" s="19"/>
      <c r="N2" s="20"/>
      <c r="O2" s="20"/>
      <c r="P2" s="20"/>
      <c r="Q2" s="20"/>
      <c r="R2" s="20"/>
      <c r="S2" s="20"/>
      <c r="T2" s="20"/>
      <c r="U2" s="20"/>
    </row>
    <row r="3" spans="1:21" ht="15" hidden="1">
      <c r="A3" s="32" t="s">
        <v>140</v>
      </c>
      <c r="B3" s="33" t="s">
        <v>29</v>
      </c>
      <c r="C3" s="33" t="s">
        <v>29</v>
      </c>
      <c r="D3" s="78" t="s">
        <v>29</v>
      </c>
      <c r="E3" s="35">
        <v>1.69</v>
      </c>
      <c r="F3" s="35" t="s">
        <v>29</v>
      </c>
      <c r="G3" s="35" t="s">
        <v>29</v>
      </c>
      <c r="H3" s="27">
        <v>28491000</v>
      </c>
      <c r="I3" s="27" t="s">
        <v>29</v>
      </c>
      <c r="J3" s="27" t="e">
        <f>(H3/1000)-G3</f>
        <v>#VALUE!</v>
      </c>
      <c r="K3" s="34"/>
      <c r="L3" s="37"/>
      <c r="O3" s="29"/>
      <c r="P3" s="15"/>
      <c r="Q3" s="30"/>
      <c r="R3" s="29"/>
      <c r="S3" s="31"/>
      <c r="T3" s="31"/>
      <c r="U3" s="31"/>
    </row>
    <row r="4" spans="1:21" ht="15" hidden="1">
      <c r="A4" s="32" t="s">
        <v>141</v>
      </c>
      <c r="B4" s="33" t="s">
        <v>29</v>
      </c>
      <c r="C4" s="33" t="s">
        <v>29</v>
      </c>
      <c r="D4" s="78">
        <v>4</v>
      </c>
      <c r="E4" s="35">
        <v>31.67</v>
      </c>
      <c r="F4" s="35" t="s">
        <v>29</v>
      </c>
      <c r="G4" s="35" t="s">
        <v>29</v>
      </c>
      <c r="H4" s="27">
        <v>49683000</v>
      </c>
      <c r="I4" s="27" t="s">
        <v>29</v>
      </c>
      <c r="J4" s="27" t="e">
        <f>(H4/1000)-G4</f>
        <v>#VALUE!</v>
      </c>
      <c r="K4" s="34"/>
      <c r="L4" s="37"/>
      <c r="N4" s="29"/>
      <c r="O4" s="29"/>
      <c r="P4" s="15"/>
      <c r="Q4" s="30"/>
      <c r="R4" s="29"/>
      <c r="S4" s="31"/>
      <c r="T4" s="31"/>
      <c r="U4" s="31"/>
    </row>
    <row r="5" spans="1:21" ht="15" hidden="1">
      <c r="A5" s="32" t="s">
        <v>166</v>
      </c>
      <c r="B5" s="33" t="s">
        <v>29</v>
      </c>
      <c r="C5" s="33" t="s">
        <v>29</v>
      </c>
      <c r="D5" s="78">
        <v>1</v>
      </c>
      <c r="E5" s="35">
        <v>93.8</v>
      </c>
      <c r="F5" s="36">
        <v>0.019</v>
      </c>
      <c r="G5" s="27">
        <v>300</v>
      </c>
      <c r="H5" s="27">
        <v>144265</v>
      </c>
      <c r="I5" s="27">
        <v>480.8833333333333</v>
      </c>
      <c r="J5" s="27">
        <v>0</v>
      </c>
      <c r="K5" s="34"/>
      <c r="L5" s="37"/>
      <c r="N5" s="29"/>
      <c r="O5" s="29"/>
      <c r="P5" s="15"/>
      <c r="Q5" s="30"/>
      <c r="R5" s="29"/>
      <c r="S5" s="31"/>
      <c r="T5" s="31"/>
      <c r="U5" s="31"/>
    </row>
    <row r="6" spans="1:21" ht="15" hidden="1">
      <c r="A6" s="32" t="s">
        <v>90</v>
      </c>
      <c r="B6" s="33" t="s">
        <v>29</v>
      </c>
      <c r="C6" s="33" t="s">
        <v>29</v>
      </c>
      <c r="D6" s="78" t="s">
        <v>29</v>
      </c>
      <c r="E6" s="35" t="s">
        <v>29</v>
      </c>
      <c r="F6" s="35" t="s">
        <v>29</v>
      </c>
      <c r="G6" s="35" t="s">
        <v>29</v>
      </c>
      <c r="H6" s="27">
        <v>1015062</v>
      </c>
      <c r="I6" s="27" t="s">
        <v>29</v>
      </c>
      <c r="J6" s="27" t="e">
        <f>(H6/1000)-G6</f>
        <v>#VALUE!</v>
      </c>
      <c r="K6" s="34"/>
      <c r="L6" s="37"/>
      <c r="N6" s="29"/>
      <c r="O6" s="29"/>
      <c r="P6" s="15"/>
      <c r="Q6" s="30"/>
      <c r="R6" s="29"/>
      <c r="S6" s="31"/>
      <c r="T6" s="31"/>
      <c r="U6" s="38"/>
    </row>
    <row r="7" spans="1:21" ht="15" hidden="1">
      <c r="A7" s="32" t="s">
        <v>53</v>
      </c>
      <c r="B7" s="33" t="s">
        <v>29</v>
      </c>
      <c r="C7" s="33" t="s">
        <v>29</v>
      </c>
      <c r="D7" s="78">
        <v>4</v>
      </c>
      <c r="E7" s="35">
        <v>35</v>
      </c>
      <c r="F7" s="36">
        <v>-0.01</v>
      </c>
      <c r="G7" s="27">
        <v>632</v>
      </c>
      <c r="H7" s="27">
        <v>4329808</v>
      </c>
      <c r="I7" s="27">
        <v>6850.962025316456</v>
      </c>
      <c r="J7" s="27">
        <f>(H7/1000)-G7</f>
        <v>3697.808</v>
      </c>
      <c r="K7" s="34"/>
      <c r="L7" s="37"/>
      <c r="N7" s="29"/>
      <c r="O7" s="29"/>
      <c r="P7" s="15"/>
      <c r="Q7" s="30"/>
      <c r="R7" s="29"/>
      <c r="S7" s="31"/>
      <c r="T7" s="31"/>
      <c r="U7" s="38"/>
    </row>
    <row r="8" spans="1:21" ht="15" hidden="1">
      <c r="A8" s="32" t="s">
        <v>106</v>
      </c>
      <c r="B8" s="33" t="s">
        <v>29</v>
      </c>
      <c r="C8" s="33" t="s">
        <v>29</v>
      </c>
      <c r="D8" s="78">
        <v>14</v>
      </c>
      <c r="E8" s="35">
        <v>4.1</v>
      </c>
      <c r="F8" s="36">
        <v>0.039</v>
      </c>
      <c r="G8" s="27">
        <v>106</v>
      </c>
      <c r="H8" s="27">
        <v>1651481</v>
      </c>
      <c r="I8" s="27">
        <v>15580.009433962265</v>
      </c>
      <c r="J8" s="27">
        <f>(H8/1000)-G8</f>
        <v>1545.481</v>
      </c>
      <c r="K8" s="34"/>
      <c r="L8" s="37"/>
      <c r="N8" s="29"/>
      <c r="O8" s="29"/>
      <c r="P8" s="15"/>
      <c r="Q8" s="30"/>
      <c r="R8" s="29"/>
      <c r="S8" s="31"/>
      <c r="T8" s="31"/>
      <c r="U8" s="31"/>
    </row>
    <row r="9" spans="1:21" ht="15" hidden="1">
      <c r="A9" s="32" t="s">
        <v>122</v>
      </c>
      <c r="B9" s="33" t="s">
        <v>123</v>
      </c>
      <c r="C9" s="33" t="s">
        <v>123</v>
      </c>
      <c r="D9" s="75" t="s">
        <v>123</v>
      </c>
      <c r="E9" s="35">
        <v>100</v>
      </c>
      <c r="F9" s="36">
        <v>0</v>
      </c>
      <c r="G9" s="27">
        <v>65</v>
      </c>
      <c r="H9" s="27">
        <v>750</v>
      </c>
      <c r="I9" s="27">
        <v>11.538461538461538</v>
      </c>
      <c r="J9" s="27">
        <v>0</v>
      </c>
      <c r="K9" s="34"/>
      <c r="L9" s="37"/>
      <c r="N9" s="29"/>
      <c r="O9" s="29"/>
      <c r="P9" s="15"/>
      <c r="Q9" s="30"/>
      <c r="R9" s="29"/>
      <c r="S9" s="31"/>
      <c r="T9" s="31"/>
      <c r="U9" s="38"/>
    </row>
    <row r="10" spans="1:12" ht="15" hidden="1">
      <c r="A10" s="32" t="s">
        <v>247</v>
      </c>
      <c r="B10" s="33">
        <v>46.3</v>
      </c>
      <c r="C10" s="33">
        <v>3.6</v>
      </c>
      <c r="D10" s="78">
        <v>5</v>
      </c>
      <c r="E10" s="35">
        <v>88.65</v>
      </c>
      <c r="F10" s="40">
        <v>0.029</v>
      </c>
      <c r="G10" s="27">
        <v>22216</v>
      </c>
      <c r="H10" s="27">
        <v>29830737</v>
      </c>
      <c r="I10" s="27">
        <v>1342.7591375585164</v>
      </c>
      <c r="J10" s="27">
        <f>(H10/1000)-G10</f>
        <v>7614.737000000001</v>
      </c>
      <c r="K10" s="34"/>
      <c r="L10" s="37"/>
    </row>
    <row r="11" spans="1:21" ht="15" hidden="1">
      <c r="A11" s="32" t="s">
        <v>160</v>
      </c>
      <c r="B11" s="33">
        <v>42.8</v>
      </c>
      <c r="C11" s="33">
        <v>7.3</v>
      </c>
      <c r="D11" s="78" t="s">
        <v>29</v>
      </c>
      <c r="E11" s="35">
        <v>95.2</v>
      </c>
      <c r="F11" s="35" t="s">
        <v>29</v>
      </c>
      <c r="G11" s="35" t="s">
        <v>29</v>
      </c>
      <c r="H11" s="27">
        <v>100000</v>
      </c>
      <c r="I11" s="27" t="s">
        <v>29</v>
      </c>
      <c r="J11" s="27" t="e">
        <f>(H11/1000)-G11</f>
        <v>#VALUE!</v>
      </c>
      <c r="K11" s="34"/>
      <c r="L11" s="37"/>
      <c r="N11" s="29"/>
      <c r="O11" s="29"/>
      <c r="P11" s="15"/>
      <c r="Q11" s="30"/>
      <c r="R11" s="29"/>
      <c r="S11" s="31"/>
      <c r="T11" s="31"/>
      <c r="U11" s="31"/>
    </row>
    <row r="12" spans="1:21" ht="15" hidden="1">
      <c r="A12" s="32" t="s">
        <v>138</v>
      </c>
      <c r="B12" s="33">
        <v>35.8</v>
      </c>
      <c r="C12" s="33">
        <v>2.8</v>
      </c>
      <c r="D12" s="78">
        <v>35</v>
      </c>
      <c r="E12" s="35">
        <v>78.64</v>
      </c>
      <c r="F12" s="36">
        <v>0.02</v>
      </c>
      <c r="G12" s="27">
        <v>72585</v>
      </c>
      <c r="H12" s="27">
        <v>35204705</v>
      </c>
      <c r="I12" s="27">
        <v>485.0135014121375</v>
      </c>
      <c r="J12" s="27">
        <v>0</v>
      </c>
      <c r="K12" s="34"/>
      <c r="L12" s="37"/>
      <c r="N12" s="29"/>
      <c r="O12" s="29"/>
      <c r="P12" s="15"/>
      <c r="Q12" s="30"/>
      <c r="R12" s="29"/>
      <c r="S12" s="31"/>
      <c r="T12" s="31"/>
      <c r="U12" s="31"/>
    </row>
    <row r="13" spans="1:21" ht="15" hidden="1">
      <c r="A13" s="32" t="s">
        <v>66</v>
      </c>
      <c r="B13" s="33">
        <v>34.8</v>
      </c>
      <c r="C13" s="33">
        <v>3.8</v>
      </c>
      <c r="D13" s="78">
        <v>7</v>
      </c>
      <c r="E13" s="35">
        <v>70.38</v>
      </c>
      <c r="F13" s="36">
        <v>0.015</v>
      </c>
      <c r="G13" s="27">
        <v>8433</v>
      </c>
      <c r="H13" s="27">
        <v>4333276</v>
      </c>
      <c r="I13" s="27">
        <v>513.8475038539073</v>
      </c>
      <c r="J13" s="27">
        <v>0</v>
      </c>
      <c r="K13" s="34"/>
      <c r="L13" s="37"/>
      <c r="N13" s="29"/>
      <c r="O13" s="29"/>
      <c r="P13" s="15"/>
      <c r="Q13" s="30"/>
      <c r="R13" s="29"/>
      <c r="S13" s="31"/>
      <c r="T13" s="31"/>
      <c r="U13" s="31"/>
    </row>
    <row r="14" spans="1:21" ht="15" hidden="1">
      <c r="A14" s="32" t="s">
        <v>217</v>
      </c>
      <c r="B14" s="33">
        <v>34.6</v>
      </c>
      <c r="C14" s="33">
        <v>3.4</v>
      </c>
      <c r="D14" s="78" t="s">
        <v>29</v>
      </c>
      <c r="E14" s="35">
        <v>96.18</v>
      </c>
      <c r="F14" s="40">
        <v>0.032</v>
      </c>
      <c r="G14" s="27">
        <v>2670</v>
      </c>
      <c r="H14" s="27">
        <v>587925</v>
      </c>
      <c r="I14" s="27">
        <v>220.19662921348313</v>
      </c>
      <c r="J14" s="27">
        <v>0</v>
      </c>
      <c r="K14" s="34"/>
      <c r="L14" s="37"/>
      <c r="N14" s="29"/>
      <c r="O14" s="29"/>
      <c r="P14" s="15"/>
      <c r="Q14" s="30"/>
      <c r="R14" s="29"/>
      <c r="S14" s="31"/>
      <c r="T14" s="31"/>
      <c r="U14" s="38"/>
    </row>
    <row r="15" spans="1:21" ht="15" hidden="1">
      <c r="A15" s="32" t="s">
        <v>245</v>
      </c>
      <c r="B15" s="33">
        <v>34.3</v>
      </c>
      <c r="C15" s="33">
        <v>3</v>
      </c>
      <c r="D15" s="78" t="s">
        <v>29</v>
      </c>
      <c r="E15" s="35">
        <v>93.18</v>
      </c>
      <c r="F15" s="40">
        <v>0.037</v>
      </c>
      <c r="G15" s="27">
        <v>52</v>
      </c>
      <c r="H15" s="27">
        <v>23068</v>
      </c>
      <c r="I15" s="27">
        <v>443.61538461538464</v>
      </c>
      <c r="J15" s="27">
        <v>0</v>
      </c>
      <c r="K15" s="34"/>
      <c r="L15" s="37"/>
      <c r="N15" s="29"/>
      <c r="O15" s="29"/>
      <c r="P15" s="15"/>
      <c r="Q15" s="30"/>
      <c r="R15" s="29"/>
      <c r="S15" s="31"/>
      <c r="T15" s="31"/>
      <c r="U15" s="31"/>
    </row>
    <row r="16" spans="1:21" ht="15" hidden="1">
      <c r="A16" s="32" t="s">
        <v>251</v>
      </c>
      <c r="B16" s="33">
        <v>32.5</v>
      </c>
      <c r="C16" s="33">
        <v>2</v>
      </c>
      <c r="D16" s="78">
        <v>60</v>
      </c>
      <c r="E16" s="35">
        <v>84.53</v>
      </c>
      <c r="F16" s="40">
        <v>0.007</v>
      </c>
      <c r="G16" s="27">
        <v>548219</v>
      </c>
      <c r="H16" s="27">
        <v>297988958</v>
      </c>
      <c r="I16" s="27">
        <v>543.5582458834882</v>
      </c>
      <c r="J16" s="27">
        <v>0</v>
      </c>
      <c r="K16" s="34"/>
      <c r="L16" s="37"/>
      <c r="N16" s="29"/>
      <c r="O16" s="29"/>
      <c r="P16" s="15"/>
      <c r="Q16" s="30"/>
      <c r="R16" s="29"/>
      <c r="S16" s="31"/>
      <c r="T16" s="31"/>
      <c r="U16" s="31"/>
    </row>
    <row r="17" spans="1:12" ht="15">
      <c r="A17" s="32" t="s">
        <v>127</v>
      </c>
      <c r="B17" s="33">
        <v>1.8</v>
      </c>
      <c r="C17" s="33">
        <v>5.3</v>
      </c>
      <c r="D17" s="78">
        <v>2190</v>
      </c>
      <c r="E17" s="35">
        <v>6.32</v>
      </c>
      <c r="F17" s="36" t="s">
        <v>29</v>
      </c>
      <c r="G17" s="27">
        <v>122000</v>
      </c>
      <c r="H17" s="27">
        <v>1152163518</v>
      </c>
      <c r="I17" s="27">
        <v>9443.963262295081</v>
      </c>
      <c r="J17" s="27">
        <f aca="true" t="shared" si="0" ref="J17:J29">(H17/1000)-G17</f>
        <v>1030163.5179999999</v>
      </c>
      <c r="K17" s="34"/>
      <c r="L17" s="37"/>
    </row>
    <row r="18" spans="1:12" ht="15">
      <c r="A18" s="32" t="s">
        <v>71</v>
      </c>
      <c r="B18" s="33">
        <v>6</v>
      </c>
      <c r="C18" s="33">
        <v>8.8</v>
      </c>
      <c r="D18" s="78">
        <v>427</v>
      </c>
      <c r="E18" s="35">
        <v>7.25</v>
      </c>
      <c r="F18" s="36">
        <v>0.077</v>
      </c>
      <c r="G18" s="27">
        <v>290000</v>
      </c>
      <c r="H18" s="27">
        <v>1356939193</v>
      </c>
      <c r="I18" s="27">
        <v>4679.100665517241</v>
      </c>
      <c r="J18" s="27">
        <f t="shared" si="0"/>
        <v>1066939.193</v>
      </c>
      <c r="K18" s="34"/>
      <c r="L18" s="37"/>
    </row>
    <row r="19" spans="1:12" ht="15">
      <c r="A19" s="32" t="s">
        <v>191</v>
      </c>
      <c r="B19" s="33">
        <v>0.4</v>
      </c>
      <c r="C19" s="33">
        <v>6.9</v>
      </c>
      <c r="D19" s="78">
        <v>374</v>
      </c>
      <c r="E19" s="35">
        <v>2.31</v>
      </c>
      <c r="F19" s="36">
        <v>0.037</v>
      </c>
      <c r="G19" s="27">
        <v>5745</v>
      </c>
      <c r="H19" s="27">
        <v>199744986</v>
      </c>
      <c r="I19" s="27">
        <v>34768.49190600522</v>
      </c>
      <c r="J19" s="27">
        <f t="shared" si="0"/>
        <v>193999.986</v>
      </c>
      <c r="K19" s="34"/>
      <c r="L19" s="37"/>
    </row>
    <row r="20" spans="1:12" ht="15">
      <c r="A20" s="32" t="s">
        <v>44</v>
      </c>
      <c r="B20" s="33">
        <v>0.4</v>
      </c>
      <c r="C20" s="33">
        <v>2.8</v>
      </c>
      <c r="D20" s="78">
        <v>353</v>
      </c>
      <c r="E20" s="35">
        <v>0.72</v>
      </c>
      <c r="F20" s="36">
        <v>0.032</v>
      </c>
      <c r="G20" s="27">
        <v>2748</v>
      </c>
      <c r="H20" s="27">
        <v>151799126</v>
      </c>
      <c r="I20" s="27">
        <v>55239.856622998544</v>
      </c>
      <c r="J20" s="27">
        <f t="shared" si="0"/>
        <v>149051.126</v>
      </c>
      <c r="K20" s="34"/>
      <c r="L20" s="37"/>
    </row>
    <row r="21" spans="1:12" ht="15">
      <c r="A21" s="32" t="s">
        <v>177</v>
      </c>
      <c r="B21" s="33">
        <v>1.6</v>
      </c>
      <c r="C21" s="33">
        <v>23.6</v>
      </c>
      <c r="D21" s="78">
        <v>309</v>
      </c>
      <c r="E21" s="35">
        <v>1.89</v>
      </c>
      <c r="F21" s="36">
        <v>0.161</v>
      </c>
      <c r="G21" s="27">
        <v>3044</v>
      </c>
      <c r="H21" s="27">
        <v>29715459</v>
      </c>
      <c r="I21" s="27">
        <v>9761.977332457293</v>
      </c>
      <c r="J21" s="27">
        <f t="shared" si="0"/>
        <v>26671.459</v>
      </c>
      <c r="K21" s="34"/>
      <c r="L21" s="37"/>
    </row>
    <row r="22" spans="1:12" ht="15">
      <c r="A22" s="32" t="s">
        <v>128</v>
      </c>
      <c r="B22" s="33">
        <v>4</v>
      </c>
      <c r="C22" s="33">
        <v>4</v>
      </c>
      <c r="D22" s="78">
        <v>203</v>
      </c>
      <c r="E22" s="35">
        <v>16</v>
      </c>
      <c r="F22" s="36">
        <v>0.02</v>
      </c>
      <c r="G22" s="27">
        <v>47764</v>
      </c>
      <c r="H22" s="27">
        <v>239026778</v>
      </c>
      <c r="I22" s="27">
        <v>5004.3291600368475</v>
      </c>
      <c r="J22" s="27">
        <f t="shared" si="0"/>
        <v>191262.778</v>
      </c>
      <c r="K22" s="34"/>
      <c r="L22" s="37"/>
    </row>
    <row r="23" spans="1:12" ht="15">
      <c r="A23" s="32" t="s">
        <v>228</v>
      </c>
      <c r="B23" s="33">
        <v>10.3</v>
      </c>
      <c r="C23" s="33">
        <v>7</v>
      </c>
      <c r="D23" s="78">
        <v>138</v>
      </c>
      <c r="E23" s="35">
        <v>23.19</v>
      </c>
      <c r="F23" s="40">
        <v>0.055</v>
      </c>
      <c r="G23" s="27">
        <v>4337</v>
      </c>
      <c r="H23" s="27">
        <v>36256579</v>
      </c>
      <c r="I23" s="27">
        <v>8359.82914456998</v>
      </c>
      <c r="J23" s="27">
        <f t="shared" si="0"/>
        <v>31919.578999999998</v>
      </c>
      <c r="K23" s="34"/>
      <c r="L23" s="37"/>
    </row>
    <row r="24" spans="1:12" ht="15">
      <c r="A24" s="32" t="s">
        <v>144</v>
      </c>
      <c r="B24" s="33">
        <v>1.2</v>
      </c>
      <c r="C24" s="33">
        <v>8.8</v>
      </c>
      <c r="D24" s="78">
        <v>134</v>
      </c>
      <c r="E24" s="35">
        <v>1.85</v>
      </c>
      <c r="F24" s="36">
        <v>0.059</v>
      </c>
      <c r="G24" s="27">
        <v>1080</v>
      </c>
      <c r="H24" s="27">
        <v>6964623</v>
      </c>
      <c r="I24" s="27">
        <v>6448.725</v>
      </c>
      <c r="J24" s="27">
        <f t="shared" si="0"/>
        <v>5884.623</v>
      </c>
      <c r="K24" s="34"/>
      <c r="L24" s="37"/>
    </row>
    <row r="25" spans="1:12" ht="15">
      <c r="A25" s="32" t="s">
        <v>129</v>
      </c>
      <c r="B25" s="33">
        <v>0</v>
      </c>
      <c r="C25" s="33">
        <v>2</v>
      </c>
      <c r="D25" s="78">
        <v>94</v>
      </c>
      <c r="E25" s="35">
        <v>0.33</v>
      </c>
      <c r="F25" s="36">
        <v>-0.006</v>
      </c>
      <c r="G25" s="27">
        <v>129</v>
      </c>
      <c r="H25" s="27">
        <v>76931899</v>
      </c>
      <c r="I25" s="27">
        <v>596371.3100775194</v>
      </c>
      <c r="J25" s="27">
        <f t="shared" si="0"/>
        <v>76802.899</v>
      </c>
      <c r="K25" s="34"/>
      <c r="L25" s="37"/>
    </row>
    <row r="26" spans="1:12" ht="15">
      <c r="A26" s="32" t="s">
        <v>205</v>
      </c>
      <c r="B26" s="33">
        <v>0.7</v>
      </c>
      <c r="C26" s="33">
        <v>5.4</v>
      </c>
      <c r="D26" s="78">
        <v>76</v>
      </c>
      <c r="E26" s="35">
        <v>54.07</v>
      </c>
      <c r="F26" s="40">
        <v>-0.005</v>
      </c>
      <c r="G26" s="27">
        <v>16267</v>
      </c>
      <c r="H26" s="27">
        <v>144418309</v>
      </c>
      <c r="I26" s="27">
        <v>8877.992807524435</v>
      </c>
      <c r="J26" s="27">
        <f t="shared" si="0"/>
        <v>128151.30900000001</v>
      </c>
      <c r="K26" s="34"/>
      <c r="L26" s="37"/>
    </row>
    <row r="27" spans="1:12" ht="15">
      <c r="A27" s="32" t="s">
        <v>237</v>
      </c>
      <c r="B27" s="33">
        <v>0.7</v>
      </c>
      <c r="C27" s="33">
        <v>6.4</v>
      </c>
      <c r="D27" s="78">
        <v>74</v>
      </c>
      <c r="E27" s="35">
        <v>1.62</v>
      </c>
      <c r="F27" s="40">
        <v>0.047</v>
      </c>
      <c r="G27" s="27">
        <v>4687</v>
      </c>
      <c r="H27" s="27">
        <v>66510844</v>
      </c>
      <c r="I27" s="27">
        <v>14190.493705995306</v>
      </c>
      <c r="J27" s="27">
        <f t="shared" si="0"/>
        <v>61823.844</v>
      </c>
      <c r="K27" s="34"/>
      <c r="L27" s="37"/>
    </row>
    <row r="28" spans="1:12" ht="15">
      <c r="A28" s="32" t="s">
        <v>67</v>
      </c>
      <c r="B28" s="33">
        <v>13.5</v>
      </c>
      <c r="C28" s="33">
        <v>4</v>
      </c>
      <c r="D28" s="78">
        <v>72</v>
      </c>
      <c r="E28" s="35">
        <v>27.78</v>
      </c>
      <c r="F28" s="36">
        <v>0.017</v>
      </c>
      <c r="G28" s="27">
        <v>4700</v>
      </c>
      <c r="H28" s="27">
        <v>9887331</v>
      </c>
      <c r="I28" s="27">
        <v>2103.6874468085107</v>
      </c>
      <c r="J28" s="27">
        <f t="shared" si="0"/>
        <v>5187.331</v>
      </c>
      <c r="K28" s="34"/>
      <c r="L28" s="37"/>
    </row>
    <row r="29" spans="1:12" ht="15">
      <c r="A29" s="21" t="s">
        <v>28</v>
      </c>
      <c r="B29" s="22">
        <v>0</v>
      </c>
      <c r="C29" s="22">
        <v>0</v>
      </c>
      <c r="D29" s="79">
        <v>71</v>
      </c>
      <c r="E29" s="24">
        <v>0.03</v>
      </c>
      <c r="F29" s="25" t="s">
        <v>29</v>
      </c>
      <c r="G29" s="25" t="s">
        <v>29</v>
      </c>
      <c r="H29" s="26">
        <v>32901664</v>
      </c>
      <c r="I29" s="25" t="s">
        <v>29</v>
      </c>
      <c r="J29" s="27" t="e">
        <f t="shared" si="0"/>
        <v>#VALUE!</v>
      </c>
      <c r="K29" s="34"/>
      <c r="L29" s="37"/>
    </row>
    <row r="30" spans="1:12" ht="15">
      <c r="A30" s="32" t="s">
        <v>184</v>
      </c>
      <c r="B30" s="33">
        <v>23.5</v>
      </c>
      <c r="C30" s="33">
        <v>3.8</v>
      </c>
      <c r="D30" s="78">
        <v>67</v>
      </c>
      <c r="E30" s="35">
        <v>52.61</v>
      </c>
      <c r="F30" s="36">
        <v>0.035</v>
      </c>
      <c r="G30" s="27">
        <v>144700</v>
      </c>
      <c r="H30" s="27">
        <v>138698398</v>
      </c>
      <c r="I30" s="27">
        <v>958.5238286109192</v>
      </c>
      <c r="J30" s="27">
        <v>0</v>
      </c>
      <c r="K30" s="34"/>
      <c r="L30" s="37"/>
    </row>
    <row r="31" spans="1:12" ht="15">
      <c r="A31" s="32" t="s">
        <v>222</v>
      </c>
      <c r="B31" s="33">
        <v>1.3</v>
      </c>
      <c r="C31" s="33">
        <v>11.4</v>
      </c>
      <c r="D31" s="78">
        <v>64</v>
      </c>
      <c r="E31" s="35">
        <v>7.62</v>
      </c>
      <c r="F31" s="40">
        <v>0.02</v>
      </c>
      <c r="G31" s="27">
        <v>2026</v>
      </c>
      <c r="H31" s="27">
        <v>20869505</v>
      </c>
      <c r="I31" s="27">
        <v>10300.841559723593</v>
      </c>
      <c r="J31" s="27">
        <f aca="true" t="shared" si="1" ref="J31:J66">(H31/1000)-G31</f>
        <v>18843.505</v>
      </c>
      <c r="K31" s="34"/>
      <c r="L31" s="37"/>
    </row>
    <row r="32" spans="1:12" ht="15">
      <c r="A32" s="32" t="s">
        <v>256</v>
      </c>
      <c r="B32" s="33">
        <v>1.4</v>
      </c>
      <c r="C32" s="33">
        <v>6.2</v>
      </c>
      <c r="D32" s="78">
        <v>64</v>
      </c>
      <c r="E32" s="35">
        <v>8.16</v>
      </c>
      <c r="F32" s="40">
        <v>0.025</v>
      </c>
      <c r="G32" s="27">
        <v>5618</v>
      </c>
      <c r="H32" s="27">
        <v>90764274</v>
      </c>
      <c r="I32" s="27">
        <v>16155.976148095408</v>
      </c>
      <c r="J32" s="27">
        <f t="shared" si="1"/>
        <v>85146.274</v>
      </c>
      <c r="K32" s="34"/>
      <c r="L32" s="37"/>
    </row>
    <row r="33" spans="1:12" ht="15">
      <c r="A33" s="32" t="s">
        <v>55</v>
      </c>
      <c r="B33" s="33">
        <v>12.6</v>
      </c>
      <c r="C33" s="33">
        <v>4.4</v>
      </c>
      <c r="D33" s="78">
        <v>56</v>
      </c>
      <c r="E33" s="35">
        <v>91.43</v>
      </c>
      <c r="F33" s="36">
        <v>0.007</v>
      </c>
      <c r="G33" s="27">
        <v>103282</v>
      </c>
      <c r="H33" s="27">
        <v>190875224</v>
      </c>
      <c r="I33" s="27">
        <v>1848.0976743285373</v>
      </c>
      <c r="J33" s="27">
        <f t="shared" si="1"/>
        <v>87593.22399999999</v>
      </c>
      <c r="K33" s="34"/>
      <c r="L33" s="37"/>
    </row>
    <row r="34" spans="1:12" ht="15">
      <c r="A34" s="32" t="s">
        <v>156</v>
      </c>
      <c r="B34" s="33">
        <v>4.1</v>
      </c>
      <c r="C34" s="33">
        <v>3.8</v>
      </c>
      <c r="D34" s="78">
        <v>56</v>
      </c>
      <c r="E34" s="35">
        <v>9.21</v>
      </c>
      <c r="F34" s="36">
        <v>0.022</v>
      </c>
      <c r="G34" s="27">
        <v>5018</v>
      </c>
      <c r="H34" s="27">
        <v>25919134</v>
      </c>
      <c r="I34" s="27">
        <v>5165.231964926265</v>
      </c>
      <c r="J34" s="27">
        <f t="shared" si="1"/>
        <v>20901.134</v>
      </c>
      <c r="K34" s="34"/>
      <c r="L34" s="37"/>
    </row>
    <row r="35" spans="1:12" ht="15">
      <c r="A35" s="32" t="s">
        <v>174</v>
      </c>
      <c r="B35" s="33">
        <v>5.2</v>
      </c>
      <c r="C35" s="33">
        <v>4.2</v>
      </c>
      <c r="D35" s="78">
        <v>50</v>
      </c>
      <c r="E35" s="35">
        <v>8.7</v>
      </c>
      <c r="F35" s="36">
        <v>0.038</v>
      </c>
      <c r="G35" s="27">
        <v>16170</v>
      </c>
      <c r="H35" s="27">
        <v>50902661</v>
      </c>
      <c r="I35" s="27">
        <v>3147.9691403834263</v>
      </c>
      <c r="J35" s="27">
        <f t="shared" si="1"/>
        <v>34732.661</v>
      </c>
      <c r="K35" s="34"/>
      <c r="L35" s="37"/>
    </row>
    <row r="36" spans="1:12" ht="15">
      <c r="A36" s="32" t="s">
        <v>137</v>
      </c>
      <c r="B36" s="33">
        <v>0.6</v>
      </c>
      <c r="C36" s="33">
        <v>6.4</v>
      </c>
      <c r="D36" s="78">
        <v>41</v>
      </c>
      <c r="E36" s="35">
        <v>24.66</v>
      </c>
      <c r="F36" s="36">
        <v>-0.008</v>
      </c>
      <c r="G36" s="27">
        <v>812</v>
      </c>
      <c r="H36" s="27">
        <v>16492359</v>
      </c>
      <c r="I36" s="27">
        <v>20310.786945812808</v>
      </c>
      <c r="J36" s="27">
        <f t="shared" si="1"/>
        <v>15680.359</v>
      </c>
      <c r="K36" s="34"/>
      <c r="L36" s="37"/>
    </row>
    <row r="37" spans="1:12" ht="15">
      <c r="A37" s="32" t="s">
        <v>132</v>
      </c>
      <c r="B37" s="33">
        <v>0.2</v>
      </c>
      <c r="C37" s="33">
        <v>2.5</v>
      </c>
      <c r="D37" s="78">
        <v>40</v>
      </c>
      <c r="E37" s="35">
        <v>2.25</v>
      </c>
      <c r="F37" s="36">
        <v>0.028</v>
      </c>
      <c r="G37" s="27">
        <v>197</v>
      </c>
      <c r="H37" s="27">
        <v>6017886</v>
      </c>
      <c r="I37" s="27">
        <v>30547.644670050762</v>
      </c>
      <c r="J37" s="27">
        <f t="shared" si="1"/>
        <v>5820.886</v>
      </c>
      <c r="K37" s="34"/>
      <c r="L37" s="37"/>
    </row>
    <row r="38" spans="1:12" ht="15">
      <c r="A38" s="32" t="s">
        <v>243</v>
      </c>
      <c r="B38" s="33">
        <v>0.03</v>
      </c>
      <c r="C38" s="33">
        <v>8.4</v>
      </c>
      <c r="D38" s="78">
        <v>38</v>
      </c>
      <c r="E38" s="35">
        <v>0.32</v>
      </c>
      <c r="F38" s="40">
        <v>0.037</v>
      </c>
      <c r="G38" s="27">
        <v>289</v>
      </c>
      <c r="H38" s="27">
        <v>76054450</v>
      </c>
      <c r="I38" s="27">
        <v>263164.18685121107</v>
      </c>
      <c r="J38" s="27">
        <f t="shared" si="1"/>
        <v>75765.45</v>
      </c>
      <c r="K38" s="34"/>
      <c r="L38" s="37"/>
    </row>
    <row r="39" spans="1:12" ht="15">
      <c r="A39" s="32" t="s">
        <v>158</v>
      </c>
      <c r="B39" s="33">
        <v>0.8</v>
      </c>
      <c r="C39" s="33">
        <v>3.2</v>
      </c>
      <c r="D39" s="78">
        <v>37</v>
      </c>
      <c r="E39" s="35">
        <v>1.84</v>
      </c>
      <c r="F39" s="36">
        <v>0.025</v>
      </c>
      <c r="G39" s="27">
        <v>991</v>
      </c>
      <c r="H39" s="27">
        <v>14558463</v>
      </c>
      <c r="I39" s="27">
        <v>14690.679112008072</v>
      </c>
      <c r="J39" s="27">
        <f t="shared" si="1"/>
        <v>13567.463</v>
      </c>
      <c r="K39" s="34"/>
      <c r="L39" s="37"/>
    </row>
    <row r="40" spans="1:12" ht="15">
      <c r="A40" s="32" t="s">
        <v>253</v>
      </c>
      <c r="B40" s="33">
        <v>0.3</v>
      </c>
      <c r="C40" s="33">
        <v>6.4</v>
      </c>
      <c r="D40" s="78">
        <v>37</v>
      </c>
      <c r="E40" s="35">
        <v>1.28</v>
      </c>
      <c r="F40" s="40">
        <v>-0.033</v>
      </c>
      <c r="G40" s="27">
        <v>288</v>
      </c>
      <c r="H40" s="27">
        <v>28170066</v>
      </c>
      <c r="I40" s="27">
        <v>97812.72916666667</v>
      </c>
      <c r="J40" s="27">
        <f t="shared" si="1"/>
        <v>27882.066</v>
      </c>
      <c r="K40" s="34"/>
      <c r="L40" s="37"/>
    </row>
    <row r="41" spans="1:12" ht="15">
      <c r="A41" s="32" t="s">
        <v>81</v>
      </c>
      <c r="B41" s="33">
        <v>9.2</v>
      </c>
      <c r="C41" s="33">
        <v>14.3</v>
      </c>
      <c r="D41" s="78">
        <v>34</v>
      </c>
      <c r="E41" s="35">
        <v>31.78</v>
      </c>
      <c r="F41" s="36">
        <v>0.037</v>
      </c>
      <c r="G41" s="27">
        <v>8823</v>
      </c>
      <c r="H41" s="27">
        <v>18200343</v>
      </c>
      <c r="I41" s="27">
        <v>2062.8293097585856</v>
      </c>
      <c r="J41" s="27">
        <f t="shared" si="1"/>
        <v>9377.343</v>
      </c>
      <c r="K41" s="34"/>
      <c r="L41" s="37"/>
    </row>
    <row r="42" spans="1:12" ht="15">
      <c r="A42" s="32" t="s">
        <v>102</v>
      </c>
      <c r="B42" s="33">
        <v>0.8</v>
      </c>
      <c r="C42" s="33">
        <v>5.7</v>
      </c>
      <c r="D42" s="78">
        <v>33</v>
      </c>
      <c r="E42" s="35">
        <v>67.72</v>
      </c>
      <c r="F42" s="36">
        <v>-0.001</v>
      </c>
      <c r="G42" s="27">
        <v>40261</v>
      </c>
      <c r="H42" s="27">
        <v>60596993</v>
      </c>
      <c r="I42" s="27">
        <v>1505.1040212612702</v>
      </c>
      <c r="J42" s="27">
        <f t="shared" si="1"/>
        <v>20335.993000000002</v>
      </c>
      <c r="K42" s="34"/>
      <c r="L42" s="37"/>
    </row>
    <row r="43" spans="1:12" ht="15">
      <c r="A43" s="32" t="s">
        <v>51</v>
      </c>
      <c r="B43" s="33">
        <v>0.4</v>
      </c>
      <c r="C43" s="33">
        <v>25</v>
      </c>
      <c r="D43" s="78">
        <v>32</v>
      </c>
      <c r="E43" s="35">
        <v>0.46</v>
      </c>
      <c r="F43" s="36">
        <v>0.074</v>
      </c>
      <c r="G43" s="27">
        <v>111</v>
      </c>
      <c r="H43" s="27">
        <v>2753954</v>
      </c>
      <c r="I43" s="27">
        <v>24810.396396396398</v>
      </c>
      <c r="J43" s="27">
        <f t="shared" si="1"/>
        <v>2642.954</v>
      </c>
      <c r="K43" s="34"/>
      <c r="L43" s="37"/>
    </row>
    <row r="44" spans="1:12" ht="15">
      <c r="A44" s="32" t="s">
        <v>236</v>
      </c>
      <c r="B44" s="33">
        <v>17</v>
      </c>
      <c r="C44" s="33">
        <v>6.4</v>
      </c>
      <c r="D44" s="78">
        <v>31</v>
      </c>
      <c r="E44" s="35">
        <v>51.42</v>
      </c>
      <c r="F44" s="40">
        <v>0.039</v>
      </c>
      <c r="G44" s="27">
        <v>27100</v>
      </c>
      <c r="H44" s="27">
        <v>42235298</v>
      </c>
      <c r="I44" s="27">
        <v>1558.4980811808118</v>
      </c>
      <c r="J44" s="27">
        <f t="shared" si="1"/>
        <v>15135.298000000003</v>
      </c>
      <c r="K44" s="34"/>
      <c r="L44" s="37"/>
    </row>
    <row r="45" spans="1:12" ht="15">
      <c r="A45" s="32" t="s">
        <v>61</v>
      </c>
      <c r="B45" s="33">
        <v>0.5</v>
      </c>
      <c r="C45" s="33">
        <v>11.9</v>
      </c>
      <c r="D45" s="78">
        <v>30</v>
      </c>
      <c r="E45" s="35">
        <v>1.19</v>
      </c>
      <c r="F45" s="36">
        <v>0.047</v>
      </c>
      <c r="G45" s="27">
        <v>60</v>
      </c>
      <c r="H45" s="27">
        <v>13250035</v>
      </c>
      <c r="I45" s="27">
        <v>220833.91666666666</v>
      </c>
      <c r="J45" s="27">
        <f t="shared" si="1"/>
        <v>13190.035</v>
      </c>
      <c r="K45" s="34"/>
      <c r="L45" s="37"/>
    </row>
    <row r="46" spans="1:12" ht="15">
      <c r="A46" s="32" t="s">
        <v>118</v>
      </c>
      <c r="B46" s="33">
        <v>1</v>
      </c>
      <c r="C46" s="33">
        <v>7</v>
      </c>
      <c r="D46" s="78">
        <v>29</v>
      </c>
      <c r="E46" s="35">
        <v>4.72</v>
      </c>
      <c r="F46" s="36">
        <v>0.049</v>
      </c>
      <c r="G46" s="27">
        <v>910</v>
      </c>
      <c r="H46" s="27">
        <v>9427100</v>
      </c>
      <c r="I46" s="27">
        <v>10359.45054945055</v>
      </c>
      <c r="J46" s="27">
        <f t="shared" si="1"/>
        <v>8517.1</v>
      </c>
      <c r="K46" s="34"/>
      <c r="L46" s="37"/>
    </row>
    <row r="47" spans="1:12" ht="15">
      <c r="A47" s="32" t="s">
        <v>59</v>
      </c>
      <c r="B47" s="33">
        <v>8</v>
      </c>
      <c r="C47" s="33">
        <v>2.4</v>
      </c>
      <c r="D47" s="78">
        <v>28</v>
      </c>
      <c r="E47" s="35">
        <v>18.36</v>
      </c>
      <c r="F47" s="36">
        <v>0.02</v>
      </c>
      <c r="G47" s="27">
        <v>5140</v>
      </c>
      <c r="H47" s="27">
        <v>15751319</v>
      </c>
      <c r="I47" s="27">
        <v>3064.4589494163424</v>
      </c>
      <c r="J47" s="27">
        <f t="shared" si="1"/>
        <v>10611.319</v>
      </c>
      <c r="K47" s="34"/>
      <c r="L47" s="37"/>
    </row>
    <row r="48" spans="1:12" ht="15">
      <c r="A48" s="32" t="s">
        <v>149</v>
      </c>
      <c r="B48" s="33">
        <v>0.3</v>
      </c>
      <c r="C48" s="33">
        <v>4.6</v>
      </c>
      <c r="D48" s="78">
        <v>28</v>
      </c>
      <c r="E48" s="35">
        <v>2.54</v>
      </c>
      <c r="F48" s="36">
        <v>0.039</v>
      </c>
      <c r="G48" s="27">
        <v>124</v>
      </c>
      <c r="H48" s="27">
        <v>6981828</v>
      </c>
      <c r="I48" s="27">
        <v>56305.06451612903</v>
      </c>
      <c r="J48" s="27">
        <f t="shared" si="1"/>
        <v>6857.828</v>
      </c>
      <c r="K48" s="34"/>
      <c r="L48" s="37"/>
    </row>
    <row r="49" spans="1:12" ht="15">
      <c r="A49" s="32" t="s">
        <v>183</v>
      </c>
      <c r="B49" s="33">
        <v>0.1</v>
      </c>
      <c r="C49" s="33">
        <v>10</v>
      </c>
      <c r="D49" s="78">
        <v>28</v>
      </c>
      <c r="E49" s="35">
        <v>0.4</v>
      </c>
      <c r="F49" s="36">
        <v>0.054</v>
      </c>
      <c r="G49" s="27">
        <v>314</v>
      </c>
      <c r="H49" s="27">
        <v>14485881</v>
      </c>
      <c r="I49" s="27">
        <v>46133.37898089172</v>
      </c>
      <c r="J49" s="27">
        <f t="shared" si="1"/>
        <v>14171.881</v>
      </c>
      <c r="K49" s="34"/>
      <c r="L49" s="37"/>
    </row>
    <row r="50" spans="1:12" ht="15">
      <c r="A50" s="32" t="s">
        <v>143</v>
      </c>
      <c r="B50" s="33">
        <v>0.6</v>
      </c>
      <c r="C50" s="33">
        <v>12.6</v>
      </c>
      <c r="D50" s="78">
        <v>27</v>
      </c>
      <c r="E50" s="35">
        <v>7.83</v>
      </c>
      <c r="F50" s="36">
        <v>-0.013</v>
      </c>
      <c r="G50" s="27">
        <v>298</v>
      </c>
      <c r="H50" s="27">
        <v>5188282</v>
      </c>
      <c r="I50" s="27">
        <v>17410.342281879195</v>
      </c>
      <c r="J50" s="27">
        <f t="shared" si="1"/>
        <v>4890.282</v>
      </c>
      <c r="K50" s="34"/>
      <c r="L50" s="37"/>
    </row>
    <row r="51" spans="1:12" ht="15">
      <c r="A51" s="32" t="s">
        <v>211</v>
      </c>
      <c r="B51" s="33">
        <v>0.1</v>
      </c>
      <c r="C51" s="33">
        <v>1.6</v>
      </c>
      <c r="D51" s="78">
        <v>27</v>
      </c>
      <c r="E51" s="35">
        <v>4.76</v>
      </c>
      <c r="F51" s="40">
        <v>0.023</v>
      </c>
      <c r="G51" s="27">
        <v>351</v>
      </c>
      <c r="H51" s="27">
        <v>12166453</v>
      </c>
      <c r="I51" s="27">
        <v>34662.25925925926</v>
      </c>
      <c r="J51" s="27">
        <f t="shared" si="1"/>
        <v>11815.453</v>
      </c>
      <c r="K51" s="34"/>
      <c r="L51" s="37"/>
    </row>
    <row r="52" spans="1:12" ht="15">
      <c r="A52" s="32" t="s">
        <v>235</v>
      </c>
      <c r="B52" s="33">
        <v>0.1</v>
      </c>
      <c r="C52" s="33">
        <v>15.3</v>
      </c>
      <c r="D52" s="78">
        <v>27</v>
      </c>
      <c r="E52" s="35">
        <v>1.38</v>
      </c>
      <c r="F52" s="40">
        <v>-0.04</v>
      </c>
      <c r="G52" s="27">
        <v>67</v>
      </c>
      <c r="H52" s="27">
        <v>7133677</v>
      </c>
      <c r="I52" s="27">
        <v>106472.79104477612</v>
      </c>
      <c r="J52" s="27">
        <f t="shared" si="1"/>
        <v>7066.677</v>
      </c>
      <c r="K52" s="34"/>
      <c r="L52" s="37"/>
    </row>
    <row r="53" spans="1:12" ht="15">
      <c r="A53" s="32" t="s">
        <v>250</v>
      </c>
      <c r="B53" s="33">
        <v>8.5</v>
      </c>
      <c r="C53" s="33">
        <v>0.3</v>
      </c>
      <c r="D53" s="78">
        <v>27</v>
      </c>
      <c r="E53" s="35">
        <v>67.63</v>
      </c>
      <c r="F53" s="40">
        <v>-0.006</v>
      </c>
      <c r="G53" s="27">
        <v>54003</v>
      </c>
      <c r="H53" s="27">
        <v>59331486</v>
      </c>
      <c r="I53" s="27">
        <v>1098.6701849897229</v>
      </c>
      <c r="J53" s="27">
        <f t="shared" si="1"/>
        <v>5328.485999999997</v>
      </c>
      <c r="K53" s="34"/>
      <c r="L53" s="37"/>
    </row>
    <row r="54" spans="1:12" ht="15">
      <c r="A54" s="32" t="s">
        <v>249</v>
      </c>
      <c r="B54" s="33">
        <v>0.8</v>
      </c>
      <c r="C54" s="33">
        <v>3.8</v>
      </c>
      <c r="D54" s="78">
        <v>26</v>
      </c>
      <c r="E54" s="35">
        <v>9.25</v>
      </c>
      <c r="F54" s="40">
        <v>0.025</v>
      </c>
      <c r="G54" s="27">
        <v>78</v>
      </c>
      <c r="H54" s="27">
        <v>2851247</v>
      </c>
      <c r="I54" s="27">
        <v>36554.44871794872</v>
      </c>
      <c r="J54" s="27">
        <f t="shared" si="1"/>
        <v>2773.247</v>
      </c>
      <c r="K54" s="34"/>
      <c r="L54" s="37"/>
    </row>
    <row r="55" spans="1:12" ht="15">
      <c r="A55" s="32" t="s">
        <v>41</v>
      </c>
      <c r="B55" s="33">
        <v>0.1</v>
      </c>
      <c r="C55" s="33">
        <v>3.9</v>
      </c>
      <c r="D55" s="78">
        <v>25</v>
      </c>
      <c r="E55" s="35">
        <v>4.64</v>
      </c>
      <c r="F55" s="36">
        <v>0.034</v>
      </c>
      <c r="G55" s="27">
        <v>58</v>
      </c>
      <c r="H55" s="27">
        <v>8411360</v>
      </c>
      <c r="I55" s="27">
        <v>145023.44827586206</v>
      </c>
      <c r="J55" s="27">
        <f t="shared" si="1"/>
        <v>8353.36</v>
      </c>
      <c r="K55" s="34"/>
      <c r="L55" s="37"/>
    </row>
    <row r="56" spans="1:12" ht="15">
      <c r="A56" s="32" t="s">
        <v>190</v>
      </c>
      <c r="B56" s="33">
        <v>0.3</v>
      </c>
      <c r="C56" s="33">
        <v>5.2</v>
      </c>
      <c r="D56" s="78">
        <v>25</v>
      </c>
      <c r="E56" s="35">
        <v>2.54</v>
      </c>
      <c r="F56" s="36">
        <v>0.04</v>
      </c>
      <c r="G56" s="27">
        <v>90</v>
      </c>
      <c r="H56" s="27">
        <v>3517471</v>
      </c>
      <c r="I56" s="27">
        <v>39083.01111111111</v>
      </c>
      <c r="J56" s="27">
        <f t="shared" si="1"/>
        <v>3427.471</v>
      </c>
      <c r="K56" s="34"/>
      <c r="L56" s="37"/>
    </row>
    <row r="57" spans="1:12" ht="15">
      <c r="A57" s="32" t="s">
        <v>172</v>
      </c>
      <c r="B57" s="33">
        <v>0</v>
      </c>
      <c r="C57" s="33">
        <v>0.9</v>
      </c>
      <c r="D57" s="78">
        <v>24</v>
      </c>
      <c r="E57" s="35">
        <v>0.1</v>
      </c>
      <c r="F57" s="36">
        <v>-0.001</v>
      </c>
      <c r="G57" s="27">
        <v>92</v>
      </c>
      <c r="H57" s="27">
        <v>32682965</v>
      </c>
      <c r="I57" s="27">
        <v>355249.6195652174</v>
      </c>
      <c r="J57" s="27">
        <f t="shared" si="1"/>
        <v>32590.965</v>
      </c>
      <c r="K57" s="34"/>
      <c r="L57" s="37"/>
    </row>
    <row r="58" spans="1:12" ht="15">
      <c r="A58" s="32" t="s">
        <v>210</v>
      </c>
      <c r="B58" s="33">
        <v>0.9</v>
      </c>
      <c r="C58" s="33">
        <v>6.8</v>
      </c>
      <c r="D58" s="78">
        <v>24</v>
      </c>
      <c r="E58" s="35">
        <v>4.54</v>
      </c>
      <c r="F58" s="40">
        <v>0.043</v>
      </c>
      <c r="G58" s="27">
        <v>128</v>
      </c>
      <c r="H58" s="27">
        <v>28778495</v>
      </c>
      <c r="I58" s="27">
        <v>224831.9921875</v>
      </c>
      <c r="J58" s="27">
        <f t="shared" si="1"/>
        <v>28650.495</v>
      </c>
      <c r="K58" s="34"/>
      <c r="L58" s="37"/>
    </row>
    <row r="59" spans="1:12" ht="15">
      <c r="A59" s="32" t="s">
        <v>92</v>
      </c>
      <c r="B59" s="33">
        <v>2.5</v>
      </c>
      <c r="C59" s="33">
        <v>0.7</v>
      </c>
      <c r="D59" s="78">
        <v>23</v>
      </c>
      <c r="E59" s="35">
        <v>12.98</v>
      </c>
      <c r="F59" s="36">
        <v>0.005</v>
      </c>
      <c r="G59" s="27">
        <v>3300</v>
      </c>
      <c r="H59" s="27">
        <v>80063292</v>
      </c>
      <c r="I59" s="27">
        <v>24261.603636363638</v>
      </c>
      <c r="J59" s="27">
        <f t="shared" si="1"/>
        <v>76763.292</v>
      </c>
      <c r="K59" s="34"/>
      <c r="L59" s="37"/>
    </row>
    <row r="60" spans="1:12" ht="15">
      <c r="A60" s="32" t="s">
        <v>135</v>
      </c>
      <c r="B60" s="33">
        <v>0.4</v>
      </c>
      <c r="C60" s="33">
        <v>0.7</v>
      </c>
      <c r="D60" s="78">
        <v>23</v>
      </c>
      <c r="E60" s="35">
        <v>1.56</v>
      </c>
      <c r="F60" s="36">
        <v>0.001</v>
      </c>
      <c r="G60" s="27">
        <v>15594</v>
      </c>
      <c r="H60" s="27">
        <v>127315474</v>
      </c>
      <c r="I60" s="27">
        <v>8164.388482749776</v>
      </c>
      <c r="J60" s="27">
        <f t="shared" si="1"/>
        <v>111721.474</v>
      </c>
      <c r="K60" s="34"/>
      <c r="L60" s="37"/>
    </row>
    <row r="61" spans="1:12" ht="15">
      <c r="A61" s="32" t="s">
        <v>244</v>
      </c>
      <c r="B61" s="33">
        <v>0</v>
      </c>
      <c r="C61" s="33">
        <v>14.2</v>
      </c>
      <c r="D61" s="78">
        <v>22</v>
      </c>
      <c r="E61" s="35">
        <v>2.66</v>
      </c>
      <c r="F61" s="40">
        <v>-0.013</v>
      </c>
      <c r="G61" s="27">
        <v>61</v>
      </c>
      <c r="H61" s="27">
        <v>5218906</v>
      </c>
      <c r="I61" s="27">
        <v>85555.83606557376</v>
      </c>
      <c r="J61" s="27">
        <f t="shared" si="1"/>
        <v>5157.906</v>
      </c>
      <c r="K61" s="34"/>
      <c r="L61" s="37"/>
    </row>
    <row r="62" spans="1:12" ht="15">
      <c r="A62" s="32" t="s">
        <v>248</v>
      </c>
      <c r="B62" s="33">
        <v>2.7</v>
      </c>
      <c r="C62" s="33">
        <v>3.3</v>
      </c>
      <c r="D62" s="78">
        <v>22</v>
      </c>
      <c r="E62" s="35">
        <v>88.12</v>
      </c>
      <c r="F62" s="40">
        <v>0.009</v>
      </c>
      <c r="G62" s="27">
        <v>19520</v>
      </c>
      <c r="H62" s="27">
        <v>48723593</v>
      </c>
      <c r="I62" s="27">
        <v>2496.085706967213</v>
      </c>
      <c r="J62" s="27">
        <f t="shared" si="1"/>
        <v>29203.593</v>
      </c>
      <c r="K62" s="34"/>
      <c r="L62" s="37"/>
    </row>
    <row r="63" spans="1:12" ht="15">
      <c r="A63" s="32" t="s">
        <v>130</v>
      </c>
      <c r="B63" s="33">
        <v>0.1</v>
      </c>
      <c r="C63" s="33">
        <v>0</v>
      </c>
      <c r="D63" s="78">
        <v>21</v>
      </c>
      <c r="E63" s="35">
        <v>1.55</v>
      </c>
      <c r="F63" s="36">
        <v>-0.009</v>
      </c>
      <c r="G63" s="27">
        <v>219</v>
      </c>
      <c r="H63" s="27">
        <v>30338663</v>
      </c>
      <c r="I63" s="27">
        <v>138532.70776255708</v>
      </c>
      <c r="J63" s="27">
        <f t="shared" si="1"/>
        <v>30119.663</v>
      </c>
      <c r="K63" s="34"/>
      <c r="L63" s="37"/>
    </row>
    <row r="64" spans="1:12" ht="15">
      <c r="A64" s="32" t="s">
        <v>198</v>
      </c>
      <c r="B64" s="33">
        <v>16.7</v>
      </c>
      <c r="C64" s="33">
        <v>9.4</v>
      </c>
      <c r="D64" s="78">
        <v>21</v>
      </c>
      <c r="E64" s="35">
        <v>93.19</v>
      </c>
      <c r="F64" s="40">
        <v>0.021</v>
      </c>
      <c r="G64" s="27">
        <v>81227</v>
      </c>
      <c r="H64" s="27">
        <v>90544498</v>
      </c>
      <c r="I64" s="27">
        <v>1114.7093700370567</v>
      </c>
      <c r="J64" s="27">
        <f t="shared" si="1"/>
        <v>9317.498000000007</v>
      </c>
      <c r="K64" s="34"/>
      <c r="L64" s="37"/>
    </row>
    <row r="65" spans="1:12" ht="15">
      <c r="A65" s="32" t="s">
        <v>214</v>
      </c>
      <c r="B65" s="33">
        <v>7.8</v>
      </c>
      <c r="C65" s="33">
        <v>4.6</v>
      </c>
      <c r="D65" s="78">
        <v>21</v>
      </c>
      <c r="E65" s="35">
        <v>14.6</v>
      </c>
      <c r="F65" s="40">
        <v>0.029</v>
      </c>
      <c r="G65" s="27">
        <v>595</v>
      </c>
      <c r="H65" s="27">
        <v>3885328</v>
      </c>
      <c r="I65" s="27">
        <v>6529.963025210084</v>
      </c>
      <c r="J65" s="27">
        <f t="shared" si="1"/>
        <v>3290.328</v>
      </c>
      <c r="K65" s="34"/>
      <c r="L65" s="37"/>
    </row>
    <row r="66" spans="1:12" ht="15">
      <c r="A66" s="32" t="s">
        <v>97</v>
      </c>
      <c r="B66" s="33">
        <v>19.7</v>
      </c>
      <c r="C66" s="33">
        <v>6.4</v>
      </c>
      <c r="D66" s="78">
        <v>20</v>
      </c>
      <c r="E66" s="35">
        <v>65.02</v>
      </c>
      <c r="F66" s="36">
        <v>0.028</v>
      </c>
      <c r="G66" s="27">
        <v>41000</v>
      </c>
      <c r="H66" s="27">
        <v>79943539</v>
      </c>
      <c r="I66" s="27">
        <v>1949.8424146341463</v>
      </c>
      <c r="J66" s="27">
        <f t="shared" si="1"/>
        <v>38943.539000000004</v>
      </c>
      <c r="K66" s="34"/>
      <c r="L66" s="37"/>
    </row>
    <row r="67" spans="1:12" ht="15">
      <c r="A67" s="32" t="s">
        <v>110</v>
      </c>
      <c r="B67" s="33">
        <v>14.8</v>
      </c>
      <c r="C67" s="33">
        <v>6.2</v>
      </c>
      <c r="D67" s="78">
        <v>20</v>
      </c>
      <c r="E67" s="35">
        <v>63.55</v>
      </c>
      <c r="F67" s="36">
        <v>0.024</v>
      </c>
      <c r="G67" s="27">
        <v>31042</v>
      </c>
      <c r="H67" s="27">
        <v>26366959</v>
      </c>
      <c r="I67" s="27">
        <v>849.3962695702596</v>
      </c>
      <c r="J67" s="27">
        <v>0</v>
      </c>
      <c r="K67" s="34"/>
      <c r="L67" s="37"/>
    </row>
    <row r="68" spans="1:12" ht="15">
      <c r="A68" s="32" t="s">
        <v>109</v>
      </c>
      <c r="B68" s="33">
        <v>2.9</v>
      </c>
      <c r="C68" s="33">
        <v>2.1</v>
      </c>
      <c r="D68" s="78">
        <v>18</v>
      </c>
      <c r="E68" s="35">
        <v>69.47</v>
      </c>
      <c r="F68" s="36">
        <v>-0.01</v>
      </c>
      <c r="G68" s="27">
        <v>42525</v>
      </c>
      <c r="H68" s="27">
        <v>82032281</v>
      </c>
      <c r="I68" s="27">
        <v>1929.0365902410347</v>
      </c>
      <c r="J68" s="27">
        <f aca="true" t="shared" si="2" ref="J68:J89">(H68/1000)-G68</f>
        <v>39507.281</v>
      </c>
      <c r="K68" s="34"/>
      <c r="L68" s="37"/>
    </row>
    <row r="69" spans="1:12" ht="15">
      <c r="A69" s="32" t="s">
        <v>170</v>
      </c>
      <c r="B69" s="33">
        <v>0.5</v>
      </c>
      <c r="C69" s="33">
        <v>16.3</v>
      </c>
      <c r="D69" s="78">
        <v>17</v>
      </c>
      <c r="E69" s="35">
        <v>0.71</v>
      </c>
      <c r="F69" s="36">
        <v>0.152</v>
      </c>
      <c r="G69" s="27">
        <v>192</v>
      </c>
      <c r="H69" s="27">
        <v>3083289</v>
      </c>
      <c r="I69" s="27">
        <v>16058.796875</v>
      </c>
      <c r="J69" s="27">
        <f t="shared" si="2"/>
        <v>2891.289</v>
      </c>
      <c r="K69" s="34"/>
      <c r="L69" s="37"/>
    </row>
    <row r="70" spans="1:12" ht="15">
      <c r="A70" s="32" t="s">
        <v>218</v>
      </c>
      <c r="B70" s="33">
        <v>0</v>
      </c>
      <c r="C70" s="33">
        <v>0</v>
      </c>
      <c r="D70" s="78">
        <v>17</v>
      </c>
      <c r="E70" s="35">
        <v>0.05</v>
      </c>
      <c r="F70" s="40">
        <v>0.042</v>
      </c>
      <c r="G70" s="27">
        <v>2</v>
      </c>
      <c r="H70" s="27">
        <v>14130792</v>
      </c>
      <c r="I70" s="27">
        <f>H70/G70</f>
        <v>7065396</v>
      </c>
      <c r="J70" s="27">
        <f t="shared" si="2"/>
        <v>14128.792</v>
      </c>
      <c r="K70" s="34"/>
      <c r="L70" s="37"/>
    </row>
    <row r="71" spans="1:12" ht="15">
      <c r="A71" s="32" t="s">
        <v>261</v>
      </c>
      <c r="B71" s="33">
        <v>0</v>
      </c>
      <c r="C71" s="33">
        <v>5.5</v>
      </c>
      <c r="D71" s="78">
        <v>17</v>
      </c>
      <c r="E71" s="35">
        <v>0.05</v>
      </c>
      <c r="F71" s="40">
        <v>0.001</v>
      </c>
      <c r="G71" s="27">
        <v>12</v>
      </c>
      <c r="H71" s="27">
        <v>25366187</v>
      </c>
      <c r="I71" s="27">
        <v>2113848.9166666665</v>
      </c>
      <c r="J71" s="27">
        <f t="shared" si="2"/>
        <v>25354.187</v>
      </c>
      <c r="K71" s="34"/>
      <c r="L71" s="37"/>
    </row>
    <row r="72" spans="1:12" ht="15">
      <c r="A72" s="32" t="s">
        <v>63</v>
      </c>
      <c r="B72" s="33">
        <v>10.8</v>
      </c>
      <c r="C72" s="33">
        <v>0.3</v>
      </c>
      <c r="D72" s="78">
        <v>16</v>
      </c>
      <c r="E72" s="35">
        <v>75.73</v>
      </c>
      <c r="F72" s="36">
        <v>0</v>
      </c>
      <c r="G72" s="27">
        <v>27580</v>
      </c>
      <c r="H72" s="27">
        <v>33928551</v>
      </c>
      <c r="I72" s="27">
        <v>1230.1867657722987</v>
      </c>
      <c r="J72" s="27">
        <f t="shared" si="2"/>
        <v>6348.5509999999995</v>
      </c>
      <c r="K72" s="34"/>
      <c r="L72" s="37"/>
    </row>
    <row r="73" spans="1:12" ht="15">
      <c r="A73" s="32" t="s">
        <v>233</v>
      </c>
      <c r="B73" s="33">
        <v>0.1</v>
      </c>
      <c r="C73" s="33">
        <v>1.2</v>
      </c>
      <c r="D73" s="78">
        <v>16</v>
      </c>
      <c r="E73" s="35">
        <v>5.12</v>
      </c>
      <c r="F73" s="40">
        <v>0.007</v>
      </c>
      <c r="G73" s="27">
        <v>589</v>
      </c>
      <c r="H73" s="27">
        <v>20464138</v>
      </c>
      <c r="I73" s="27">
        <v>34743.867572156196</v>
      </c>
      <c r="J73" s="27">
        <f t="shared" si="2"/>
        <v>19875.138</v>
      </c>
      <c r="K73" s="34"/>
      <c r="L73" s="37"/>
    </row>
    <row r="74" spans="1:12" ht="15">
      <c r="A74" s="32" t="s">
        <v>62</v>
      </c>
      <c r="B74" s="33">
        <v>6.4</v>
      </c>
      <c r="C74" s="33">
        <v>4</v>
      </c>
      <c r="D74" s="78">
        <v>15</v>
      </c>
      <c r="E74" s="35">
        <v>68.96</v>
      </c>
      <c r="F74" s="36">
        <v>0.036</v>
      </c>
      <c r="G74" s="27">
        <v>18900</v>
      </c>
      <c r="H74" s="27">
        <v>19239891</v>
      </c>
      <c r="I74" s="27">
        <v>1017.9836507936508</v>
      </c>
      <c r="J74" s="27">
        <f t="shared" si="2"/>
        <v>339.8909999999996</v>
      </c>
      <c r="K74" s="34"/>
      <c r="L74" s="37"/>
    </row>
    <row r="75" spans="1:12" ht="15">
      <c r="A75" s="32" t="s">
        <v>242</v>
      </c>
      <c r="B75" s="33">
        <v>0</v>
      </c>
      <c r="C75" s="33">
        <v>7.4</v>
      </c>
      <c r="D75" s="78">
        <v>15</v>
      </c>
      <c r="E75" s="35">
        <v>0.22</v>
      </c>
      <c r="F75" s="40">
        <v>0.005</v>
      </c>
      <c r="G75" s="27">
        <v>21</v>
      </c>
      <c r="H75" s="27">
        <v>10928892</v>
      </c>
      <c r="I75" s="27">
        <v>520423.4285714286</v>
      </c>
      <c r="J75" s="27">
        <f t="shared" si="2"/>
        <v>10907.892</v>
      </c>
      <c r="K75" s="34"/>
      <c r="L75" s="37"/>
    </row>
    <row r="76" spans="1:12" ht="15">
      <c r="A76" s="32" t="s">
        <v>119</v>
      </c>
      <c r="B76" s="33">
        <v>1.1</v>
      </c>
      <c r="C76" s="33">
        <v>2.6</v>
      </c>
      <c r="D76" s="78">
        <v>14</v>
      </c>
      <c r="E76" s="35">
        <v>14.32</v>
      </c>
      <c r="F76" s="36">
        <v>0.027</v>
      </c>
      <c r="G76" s="27">
        <v>167</v>
      </c>
      <c r="H76" s="27">
        <v>1480638</v>
      </c>
      <c r="I76" s="27">
        <v>8866.095808383234</v>
      </c>
      <c r="J76" s="27">
        <f t="shared" si="2"/>
        <v>1313.638</v>
      </c>
      <c r="K76" s="34"/>
      <c r="L76" s="37"/>
    </row>
    <row r="77" spans="1:12" ht="15">
      <c r="A77" s="32" t="s">
        <v>136</v>
      </c>
      <c r="B77" s="33">
        <v>0.2</v>
      </c>
      <c r="C77" s="33">
        <v>7.9</v>
      </c>
      <c r="D77" s="78">
        <v>14</v>
      </c>
      <c r="E77" s="35">
        <v>2.75</v>
      </c>
      <c r="F77" s="36">
        <v>0.008</v>
      </c>
      <c r="G77" s="27">
        <v>224</v>
      </c>
      <c r="H77" s="27">
        <v>8797930</v>
      </c>
      <c r="I77" s="27">
        <v>39276.47321428572</v>
      </c>
      <c r="J77" s="27">
        <f t="shared" si="2"/>
        <v>8573.93</v>
      </c>
      <c r="K77" s="34"/>
      <c r="L77" s="37"/>
    </row>
    <row r="78" spans="1:12" ht="15">
      <c r="A78" s="32" t="s">
        <v>162</v>
      </c>
      <c r="B78" s="33">
        <v>0</v>
      </c>
      <c r="C78" s="33">
        <v>3.5</v>
      </c>
      <c r="D78" s="78">
        <v>14</v>
      </c>
      <c r="E78" s="35">
        <v>0.16</v>
      </c>
      <c r="F78" s="36">
        <v>-0.027</v>
      </c>
      <c r="G78" s="27">
        <v>12</v>
      </c>
      <c r="H78" s="27">
        <v>3455905</v>
      </c>
      <c r="I78" s="27">
        <v>287992.0833333333</v>
      </c>
      <c r="J78" s="27">
        <f t="shared" si="2"/>
        <v>3443.905</v>
      </c>
      <c r="K78" s="34"/>
      <c r="L78" s="37"/>
    </row>
    <row r="79" spans="1:12" ht="15">
      <c r="A79" s="32" t="s">
        <v>165</v>
      </c>
      <c r="B79" s="33">
        <v>6.7</v>
      </c>
      <c r="C79" s="33">
        <v>4.7</v>
      </c>
      <c r="D79" s="78">
        <v>14</v>
      </c>
      <c r="E79" s="35">
        <v>94.5</v>
      </c>
      <c r="F79" s="36">
        <v>0.017</v>
      </c>
      <c r="G79" s="27">
        <v>68644</v>
      </c>
      <c r="H79" s="27">
        <v>112890609</v>
      </c>
      <c r="I79" s="27">
        <v>1644.5808664996212</v>
      </c>
      <c r="J79" s="27">
        <f t="shared" si="2"/>
        <v>44246.609</v>
      </c>
      <c r="K79" s="34"/>
      <c r="L79" s="37"/>
    </row>
    <row r="80" spans="1:12" ht="15">
      <c r="A80" s="32" t="s">
        <v>189</v>
      </c>
      <c r="B80" s="33">
        <v>9.3</v>
      </c>
      <c r="C80" s="33">
        <v>2.4</v>
      </c>
      <c r="D80" s="78">
        <v>14</v>
      </c>
      <c r="E80" s="35">
        <v>93.71</v>
      </c>
      <c r="F80" s="36">
        <v>0.004</v>
      </c>
      <c r="G80" s="27">
        <v>2729</v>
      </c>
      <c r="H80" s="27">
        <v>4643522</v>
      </c>
      <c r="I80" s="27">
        <v>1701.5470868449981</v>
      </c>
      <c r="J80" s="27">
        <f t="shared" si="2"/>
        <v>1914.522</v>
      </c>
      <c r="K80" s="34"/>
      <c r="L80" s="37"/>
    </row>
    <row r="81" spans="1:12" ht="15">
      <c r="A81" s="32" t="s">
        <v>49</v>
      </c>
      <c r="B81" s="33">
        <v>4.2</v>
      </c>
      <c r="C81" s="33">
        <v>10.3</v>
      </c>
      <c r="D81" s="78">
        <v>13</v>
      </c>
      <c r="E81" s="35">
        <v>31.78</v>
      </c>
      <c r="F81" s="36">
        <v>0.035</v>
      </c>
      <c r="G81" s="27">
        <v>3500</v>
      </c>
      <c r="H81" s="27">
        <v>7902809</v>
      </c>
      <c r="I81" s="27">
        <v>2257.9454285714287</v>
      </c>
      <c r="J81" s="27">
        <f t="shared" si="2"/>
        <v>4402.809</v>
      </c>
      <c r="K81" s="34"/>
      <c r="L81" s="37"/>
    </row>
    <row r="82" spans="1:12" ht="15">
      <c r="A82" s="32" t="s">
        <v>108</v>
      </c>
      <c r="B82" s="33">
        <v>1.4</v>
      </c>
      <c r="C82" s="33">
        <v>2.3</v>
      </c>
      <c r="D82" s="78">
        <v>13</v>
      </c>
      <c r="E82" s="35">
        <v>62.47</v>
      </c>
      <c r="F82" s="36">
        <v>-0.004</v>
      </c>
      <c r="G82" s="27">
        <v>929</v>
      </c>
      <c r="H82" s="27">
        <v>5010697</v>
      </c>
      <c r="I82" s="27">
        <v>5393.64585575888</v>
      </c>
      <c r="J82" s="27">
        <f t="shared" si="2"/>
        <v>4081.697</v>
      </c>
      <c r="K82" s="34"/>
      <c r="L82" s="37"/>
    </row>
    <row r="83" spans="1:12" ht="15">
      <c r="A83" s="32" t="s">
        <v>234</v>
      </c>
      <c r="B83" s="33">
        <v>2.7</v>
      </c>
      <c r="C83" s="33">
        <v>2.1</v>
      </c>
      <c r="D83" s="78">
        <v>13</v>
      </c>
      <c r="E83" s="35" t="s">
        <v>29</v>
      </c>
      <c r="F83" s="35" t="s">
        <v>29</v>
      </c>
      <c r="G83" s="35" t="s">
        <v>29</v>
      </c>
      <c r="H83" s="27" t="s">
        <v>29</v>
      </c>
      <c r="I83" s="27" t="s">
        <v>29</v>
      </c>
      <c r="J83" s="27" t="e">
        <f t="shared" si="2"/>
        <v>#VALUE!</v>
      </c>
      <c r="K83" s="34"/>
      <c r="L83" s="37"/>
    </row>
    <row r="84" spans="1:12" ht="15">
      <c r="A84" s="32" t="s">
        <v>178</v>
      </c>
      <c r="B84" s="33">
        <v>4.5</v>
      </c>
      <c r="C84" s="33">
        <v>-0.6</v>
      </c>
      <c r="D84" s="78">
        <v>12</v>
      </c>
      <c r="E84" s="35">
        <v>55.93</v>
      </c>
      <c r="F84" s="36">
        <v>-0.009</v>
      </c>
      <c r="G84" s="27">
        <v>8102</v>
      </c>
      <c r="H84" s="27">
        <v>15972738</v>
      </c>
      <c r="I84" s="27">
        <v>1971.456183658356</v>
      </c>
      <c r="J84" s="27">
        <f t="shared" si="2"/>
        <v>7870.737999999999</v>
      </c>
      <c r="K84" s="34"/>
      <c r="L84" s="37"/>
    </row>
    <row r="85" spans="1:12" ht="15">
      <c r="A85" s="32" t="s">
        <v>213</v>
      </c>
      <c r="B85" s="33">
        <v>3.2</v>
      </c>
      <c r="C85" s="33">
        <v>2.9</v>
      </c>
      <c r="D85" s="78">
        <v>12</v>
      </c>
      <c r="E85" s="35">
        <v>11.72</v>
      </c>
      <c r="F85" s="40">
        <v>0.029</v>
      </c>
      <c r="G85" s="27">
        <v>1939</v>
      </c>
      <c r="H85" s="27">
        <v>6017780</v>
      </c>
      <c r="I85" s="27">
        <v>3103.548220732336</v>
      </c>
      <c r="J85" s="27">
        <f t="shared" si="2"/>
        <v>4078.7799999999997</v>
      </c>
      <c r="K85" s="34"/>
      <c r="L85" s="37"/>
    </row>
    <row r="86" spans="1:12" ht="15">
      <c r="A86" s="32" t="s">
        <v>133</v>
      </c>
      <c r="B86" s="33">
        <v>0.9</v>
      </c>
      <c r="C86" s="33">
        <v>3.4</v>
      </c>
      <c r="D86" s="78">
        <v>11</v>
      </c>
      <c r="E86" s="35">
        <v>77.35</v>
      </c>
      <c r="F86" s="36">
        <v>-0.004</v>
      </c>
      <c r="G86" s="27">
        <v>32366</v>
      </c>
      <c r="H86" s="27">
        <v>55781181</v>
      </c>
      <c r="I86" s="27">
        <v>1723.449947475746</v>
      </c>
      <c r="J86" s="27">
        <f t="shared" si="2"/>
        <v>23415.180999999997</v>
      </c>
      <c r="K86" s="34"/>
      <c r="L86" s="37"/>
    </row>
    <row r="87" spans="1:12" ht="15">
      <c r="A87" s="32" t="s">
        <v>142</v>
      </c>
      <c r="B87" s="33">
        <v>0.6</v>
      </c>
      <c r="C87" s="33">
        <v>13.6</v>
      </c>
      <c r="D87" s="78">
        <v>11</v>
      </c>
      <c r="E87" s="35">
        <v>8.17</v>
      </c>
      <c r="F87" s="36">
        <v>0.087</v>
      </c>
      <c r="G87" s="27">
        <v>69</v>
      </c>
      <c r="H87" s="27">
        <v>2419713</v>
      </c>
      <c r="I87" s="27">
        <v>35068.30434782609</v>
      </c>
      <c r="J87" s="27">
        <f t="shared" si="2"/>
        <v>2350.713</v>
      </c>
      <c r="K87" s="34"/>
      <c r="L87" s="37"/>
    </row>
    <row r="88" spans="1:12" ht="15">
      <c r="A88" s="32" t="s">
        <v>39</v>
      </c>
      <c r="B88" s="33">
        <v>12.5</v>
      </c>
      <c r="C88" s="33">
        <v>-0.5</v>
      </c>
      <c r="D88" s="78">
        <v>10</v>
      </c>
      <c r="E88" s="35">
        <v>67.5</v>
      </c>
      <c r="F88" s="36">
        <v>0</v>
      </c>
      <c r="G88" s="27">
        <v>16800</v>
      </c>
      <c r="H88" s="27">
        <v>20608386</v>
      </c>
      <c r="I88" s="27">
        <v>1226.6896428571429</v>
      </c>
      <c r="J88" s="27">
        <f t="shared" si="2"/>
        <v>3808.3859999999986</v>
      </c>
      <c r="K88" s="34"/>
      <c r="L88" s="37"/>
    </row>
    <row r="89" spans="1:12" ht="15">
      <c r="A89" s="32" t="s">
        <v>47</v>
      </c>
      <c r="B89" s="33">
        <v>1.1</v>
      </c>
      <c r="C89" s="33">
        <v>2.8</v>
      </c>
      <c r="D89" s="78">
        <v>10</v>
      </c>
      <c r="E89" s="35">
        <v>67.66</v>
      </c>
      <c r="F89" s="36">
        <v>-0.007</v>
      </c>
      <c r="G89" s="27">
        <v>5271</v>
      </c>
      <c r="H89" s="27">
        <v>10135688</v>
      </c>
      <c r="I89" s="27">
        <v>1922.9155757920698</v>
      </c>
      <c r="J89" s="27">
        <f t="shared" si="2"/>
        <v>4864.688</v>
      </c>
      <c r="K89" s="34"/>
      <c r="L89" s="37"/>
    </row>
    <row r="90" spans="1:12" ht="15">
      <c r="A90" s="32" t="s">
        <v>112</v>
      </c>
      <c r="B90" s="33">
        <v>0.4</v>
      </c>
      <c r="C90" s="33">
        <v>7.6</v>
      </c>
      <c r="D90" s="78">
        <v>10</v>
      </c>
      <c r="E90" s="35">
        <v>95.15</v>
      </c>
      <c r="F90" s="36">
        <v>0.003</v>
      </c>
      <c r="G90" s="27">
        <v>30048</v>
      </c>
      <c r="H90" s="27">
        <v>10554397</v>
      </c>
      <c r="I90" s="27">
        <v>351.25123136315227</v>
      </c>
      <c r="J90" s="27">
        <v>0</v>
      </c>
      <c r="K90" s="34"/>
      <c r="L90" s="37"/>
    </row>
    <row r="91" spans="1:12" ht="15">
      <c r="A91" s="32" t="s">
        <v>259</v>
      </c>
      <c r="B91" s="33">
        <v>0</v>
      </c>
      <c r="C91" s="33">
        <v>0.9</v>
      </c>
      <c r="D91" s="78">
        <v>10</v>
      </c>
      <c r="E91" s="35" t="s">
        <v>29</v>
      </c>
      <c r="F91" s="35" t="s">
        <v>29</v>
      </c>
      <c r="G91" s="35" t="s">
        <v>29</v>
      </c>
      <c r="H91" s="27" t="s">
        <v>29</v>
      </c>
      <c r="I91" s="27" t="s">
        <v>29</v>
      </c>
      <c r="J91" s="27" t="e">
        <f aca="true" t="shared" si="3" ref="J91:J107">(H91/1000)-G91</f>
        <v>#VALUE!</v>
      </c>
      <c r="K91" s="34"/>
      <c r="L91" s="37"/>
    </row>
    <row r="92" spans="1:12" ht="15">
      <c r="A92" s="32" t="s">
        <v>37</v>
      </c>
      <c r="B92" s="33">
        <v>8.1</v>
      </c>
      <c r="C92" s="33">
        <v>2.9</v>
      </c>
      <c r="D92" s="78">
        <v>9</v>
      </c>
      <c r="E92" s="35">
        <v>85.04</v>
      </c>
      <c r="F92" s="36">
        <v>0.014</v>
      </c>
      <c r="G92" s="27">
        <v>797</v>
      </c>
      <c r="H92" s="27">
        <v>3697258</v>
      </c>
      <c r="I92" s="27">
        <v>4638.968632371393</v>
      </c>
      <c r="J92" s="27">
        <f t="shared" si="3"/>
        <v>2900.258</v>
      </c>
      <c r="K92" s="34"/>
      <c r="L92" s="37"/>
    </row>
    <row r="93" spans="1:12" ht="15">
      <c r="A93" s="32" t="s">
        <v>95</v>
      </c>
      <c r="B93" s="33">
        <v>1.7</v>
      </c>
      <c r="C93" s="33">
        <v>7.9</v>
      </c>
      <c r="D93" s="78">
        <v>9</v>
      </c>
      <c r="E93" s="35">
        <v>47.43</v>
      </c>
      <c r="F93" s="36">
        <v>0.042</v>
      </c>
      <c r="G93" s="27">
        <v>1126</v>
      </c>
      <c r="H93" s="27">
        <v>4909569</v>
      </c>
      <c r="I93" s="27">
        <v>4360.185612788632</v>
      </c>
      <c r="J93" s="27">
        <f t="shared" si="3"/>
        <v>3783.5690000000004</v>
      </c>
      <c r="K93" s="34"/>
      <c r="L93" s="37"/>
    </row>
    <row r="94" spans="1:12" ht="15">
      <c r="A94" s="32" t="s">
        <v>154</v>
      </c>
      <c r="B94" s="33">
        <v>8.8</v>
      </c>
      <c r="C94" s="33">
        <v>3.9</v>
      </c>
      <c r="D94" s="78">
        <v>9</v>
      </c>
      <c r="E94" s="35">
        <v>62.77</v>
      </c>
      <c r="F94" s="36">
        <v>0.033</v>
      </c>
      <c r="G94" s="27">
        <v>16718</v>
      </c>
      <c r="H94" s="27">
        <v>20691738</v>
      </c>
      <c r="I94" s="27">
        <v>1237.6921880607729</v>
      </c>
      <c r="J94" s="27">
        <f t="shared" si="3"/>
        <v>3973.738000000001</v>
      </c>
      <c r="K94" s="34"/>
      <c r="L94" s="37"/>
    </row>
    <row r="95" spans="1:12" ht="15">
      <c r="A95" s="32" t="s">
        <v>57</v>
      </c>
      <c r="B95" s="33">
        <v>4.6</v>
      </c>
      <c r="C95" s="33">
        <v>5.1</v>
      </c>
      <c r="D95" s="78">
        <v>8</v>
      </c>
      <c r="E95" s="35">
        <v>11.25</v>
      </c>
      <c r="F95" s="36">
        <v>0.045</v>
      </c>
      <c r="G95" s="27">
        <v>43</v>
      </c>
      <c r="H95" s="27">
        <v>384439</v>
      </c>
      <c r="I95" s="27">
        <v>8940.441860465116</v>
      </c>
      <c r="J95" s="27">
        <f t="shared" si="3"/>
        <v>341.439</v>
      </c>
      <c r="K95" s="34"/>
      <c r="L95" s="37"/>
    </row>
    <row r="96" spans="1:12" ht="15">
      <c r="A96" s="32" t="s">
        <v>58</v>
      </c>
      <c r="B96" s="33">
        <v>2</v>
      </c>
      <c r="C96" s="33">
        <v>6</v>
      </c>
      <c r="D96" s="78">
        <v>8</v>
      </c>
      <c r="E96" s="35">
        <v>80.24</v>
      </c>
      <c r="F96" s="36">
        <v>0.002</v>
      </c>
      <c r="G96" s="27">
        <v>5646</v>
      </c>
      <c r="H96" s="27">
        <v>7752691</v>
      </c>
      <c r="I96" s="27">
        <v>1373.1298264257882</v>
      </c>
      <c r="J96" s="27">
        <f t="shared" si="3"/>
        <v>2106.691</v>
      </c>
      <c r="K96" s="34"/>
      <c r="L96" s="37"/>
    </row>
    <row r="97" spans="1:12" ht="15">
      <c r="A97" s="32" t="s">
        <v>76</v>
      </c>
      <c r="B97" s="33">
        <v>0.1</v>
      </c>
      <c r="C97" s="33">
        <v>1.6</v>
      </c>
      <c r="D97" s="78">
        <v>8</v>
      </c>
      <c r="E97" s="35">
        <v>0.84</v>
      </c>
      <c r="F97" s="36">
        <v>0.031</v>
      </c>
      <c r="G97" s="27">
        <v>10</v>
      </c>
      <c r="H97" s="27">
        <v>766305</v>
      </c>
      <c r="I97" s="27">
        <v>76630.5</v>
      </c>
      <c r="J97" s="27">
        <f t="shared" si="3"/>
        <v>756.305</v>
      </c>
      <c r="K97" s="34"/>
      <c r="L97" s="37"/>
    </row>
    <row r="98" spans="1:12" ht="15">
      <c r="A98" s="32" t="s">
        <v>86</v>
      </c>
      <c r="B98" s="33">
        <v>4.8</v>
      </c>
      <c r="C98" s="33">
        <v>-6</v>
      </c>
      <c r="D98" s="78">
        <v>8</v>
      </c>
      <c r="E98" s="35">
        <v>85.85</v>
      </c>
      <c r="F98" s="36">
        <v>-0.006</v>
      </c>
      <c r="G98" s="27">
        <v>3073</v>
      </c>
      <c r="H98" s="27">
        <v>5327432</v>
      </c>
      <c r="I98" s="27">
        <v>1733.625772860397</v>
      </c>
      <c r="J98" s="27">
        <f t="shared" si="3"/>
        <v>2254.432</v>
      </c>
      <c r="K98" s="34"/>
      <c r="L98" s="37"/>
    </row>
    <row r="99" spans="1:12" ht="15">
      <c r="A99" s="32" t="s">
        <v>146</v>
      </c>
      <c r="B99" s="33">
        <v>0.6</v>
      </c>
      <c r="C99" s="33">
        <v>3.4</v>
      </c>
      <c r="D99" s="78">
        <v>8</v>
      </c>
      <c r="E99" s="35">
        <v>31.93</v>
      </c>
      <c r="F99" s="36">
        <v>-0.011</v>
      </c>
      <c r="G99" s="27">
        <v>1512</v>
      </c>
      <c r="H99" s="27">
        <v>3722943</v>
      </c>
      <c r="I99" s="27">
        <v>2462.2638888888887</v>
      </c>
      <c r="J99" s="27">
        <f t="shared" si="3"/>
        <v>2210.943</v>
      </c>
      <c r="K99" s="34"/>
      <c r="L99" s="37"/>
    </row>
    <row r="100" spans="1:12" ht="15">
      <c r="A100" s="32" t="s">
        <v>164</v>
      </c>
      <c r="B100" s="33">
        <v>0.1</v>
      </c>
      <c r="C100" s="33">
        <v>8.5</v>
      </c>
      <c r="D100" s="78">
        <v>8</v>
      </c>
      <c r="E100" s="35">
        <v>2.9</v>
      </c>
      <c r="F100" s="36">
        <v>0.032</v>
      </c>
      <c r="G100" s="27">
        <v>7</v>
      </c>
      <c r="H100" s="27">
        <v>250000</v>
      </c>
      <c r="I100" s="27">
        <v>35714.28571428572</v>
      </c>
      <c r="J100" s="27">
        <f t="shared" si="3"/>
        <v>243</v>
      </c>
      <c r="K100" s="34"/>
      <c r="L100" s="37"/>
    </row>
    <row r="101" spans="1:12" ht="15">
      <c r="A101" s="32" t="s">
        <v>168</v>
      </c>
      <c r="B101" s="33">
        <v>3.3</v>
      </c>
      <c r="C101" s="33">
        <v>9.1</v>
      </c>
      <c r="D101" s="78">
        <v>8</v>
      </c>
      <c r="E101" s="35">
        <v>95.39</v>
      </c>
      <c r="F101" s="36">
        <v>0.005</v>
      </c>
      <c r="G101" s="27">
        <v>1844</v>
      </c>
      <c r="H101" s="27">
        <v>4424179</v>
      </c>
      <c r="I101" s="27">
        <v>2399.229392624729</v>
      </c>
      <c r="J101" s="27">
        <f t="shared" si="3"/>
        <v>2580.179</v>
      </c>
      <c r="K101" s="34"/>
      <c r="L101" s="37"/>
    </row>
    <row r="102" spans="1:12" ht="15">
      <c r="A102" s="32" t="s">
        <v>193</v>
      </c>
      <c r="B102" s="33">
        <v>0.1</v>
      </c>
      <c r="C102" s="33">
        <v>-1.3</v>
      </c>
      <c r="D102" s="78">
        <v>8</v>
      </c>
      <c r="E102" s="35">
        <v>1.94</v>
      </c>
      <c r="F102" s="40">
        <v>-0.017</v>
      </c>
      <c r="G102" s="27">
        <v>111</v>
      </c>
      <c r="H102" s="27">
        <v>4627000</v>
      </c>
      <c r="I102" s="27">
        <v>41684.68468468468</v>
      </c>
      <c r="J102" s="27">
        <f t="shared" si="3"/>
        <v>4516</v>
      </c>
      <c r="K102" s="34"/>
      <c r="L102" s="37"/>
    </row>
    <row r="103" spans="1:12" ht="15">
      <c r="A103" s="32" t="s">
        <v>231</v>
      </c>
      <c r="B103" s="33">
        <v>4.9</v>
      </c>
      <c r="C103" s="33">
        <v>1.4</v>
      </c>
      <c r="D103" s="78">
        <v>8</v>
      </c>
      <c r="E103" s="35">
        <v>54.65</v>
      </c>
      <c r="F103" s="40">
        <v>-0.01</v>
      </c>
      <c r="G103" s="27">
        <v>6400</v>
      </c>
      <c r="H103" s="27">
        <v>9039070</v>
      </c>
      <c r="I103" s="27">
        <v>1412.3546875</v>
      </c>
      <c r="J103" s="27">
        <f t="shared" si="3"/>
        <v>2639.0699999999997</v>
      </c>
      <c r="K103" s="34"/>
      <c r="L103" s="37"/>
    </row>
    <row r="104" spans="1:12" ht="15">
      <c r="A104" s="32" t="s">
        <v>40</v>
      </c>
      <c r="B104" s="33">
        <v>0.4</v>
      </c>
      <c r="C104" s="33">
        <v>1.3</v>
      </c>
      <c r="D104" s="78">
        <v>7</v>
      </c>
      <c r="E104" s="35">
        <v>89.77</v>
      </c>
      <c r="F104" s="36">
        <v>0.002</v>
      </c>
      <c r="G104" s="27">
        <v>4061</v>
      </c>
      <c r="H104" s="27">
        <v>8347849</v>
      </c>
      <c r="I104" s="27">
        <v>2055.6141344496427</v>
      </c>
      <c r="J104" s="27">
        <f t="shared" si="3"/>
        <v>4286.849</v>
      </c>
      <c r="K104" s="34"/>
      <c r="L104" s="37"/>
    </row>
    <row r="105" spans="1:12" ht="15">
      <c r="A105" s="32" t="s">
        <v>101</v>
      </c>
      <c r="B105" s="33">
        <v>12.5</v>
      </c>
      <c r="C105" s="33">
        <v>0.2</v>
      </c>
      <c r="D105" s="78">
        <v>7</v>
      </c>
      <c r="E105" s="35">
        <v>87.09</v>
      </c>
      <c r="F105" s="36">
        <v>0.001</v>
      </c>
      <c r="G105" s="27">
        <v>2624</v>
      </c>
      <c r="H105" s="27">
        <v>5235338</v>
      </c>
      <c r="I105" s="27">
        <v>1995.1745426829268</v>
      </c>
      <c r="J105" s="27">
        <f t="shared" si="3"/>
        <v>2611.3379999999997</v>
      </c>
      <c r="K105" s="34"/>
      <c r="L105" s="37"/>
    </row>
    <row r="106" spans="1:12" ht="15">
      <c r="A106" s="32" t="s">
        <v>145</v>
      </c>
      <c r="B106" s="33">
        <v>7.6</v>
      </c>
      <c r="C106" s="33">
        <v>1.2</v>
      </c>
      <c r="D106" s="78">
        <v>7</v>
      </c>
      <c r="E106" s="35">
        <v>58.25</v>
      </c>
      <c r="F106" s="36">
        <v>0.005</v>
      </c>
      <c r="G106" s="27">
        <v>958</v>
      </c>
      <c r="H106" s="27">
        <v>2137362</v>
      </c>
      <c r="I106" s="27">
        <v>2231.0668058455117</v>
      </c>
      <c r="J106" s="27">
        <f t="shared" si="3"/>
        <v>1179.362</v>
      </c>
      <c r="K106" s="34"/>
      <c r="L106" s="37"/>
    </row>
    <row r="107" spans="1:12" ht="15">
      <c r="A107" s="32" t="s">
        <v>151</v>
      </c>
      <c r="B107" s="33">
        <v>0.4</v>
      </c>
      <c r="C107" s="33">
        <v>1.7</v>
      </c>
      <c r="D107" s="78">
        <v>7</v>
      </c>
      <c r="E107" s="35">
        <v>76.19</v>
      </c>
      <c r="F107" s="36">
        <v>-0.005</v>
      </c>
      <c r="G107" s="27">
        <v>1016</v>
      </c>
      <c r="H107" s="27">
        <v>3565746</v>
      </c>
      <c r="I107" s="27">
        <v>3509.5925196850394</v>
      </c>
      <c r="J107" s="27">
        <f t="shared" si="3"/>
        <v>2549.746</v>
      </c>
      <c r="K107" s="34"/>
      <c r="L107" s="37"/>
    </row>
    <row r="108" spans="1:12" ht="15">
      <c r="A108" s="32" t="s">
        <v>173</v>
      </c>
      <c r="B108" s="33">
        <v>13.5</v>
      </c>
      <c r="C108" s="33">
        <v>10.6</v>
      </c>
      <c r="D108" s="78">
        <v>7</v>
      </c>
      <c r="E108" s="35">
        <v>57.65</v>
      </c>
      <c r="F108" s="36">
        <v>0.04</v>
      </c>
      <c r="G108" s="27">
        <v>25545</v>
      </c>
      <c r="H108" s="27">
        <v>23116593</v>
      </c>
      <c r="I108" s="27">
        <v>904.9361127422196</v>
      </c>
      <c r="J108" s="27">
        <v>0</v>
      </c>
      <c r="K108" s="34"/>
      <c r="L108" s="37"/>
    </row>
    <row r="109" spans="1:12" ht="15">
      <c r="A109" s="32" t="s">
        <v>202</v>
      </c>
      <c r="B109" s="33">
        <v>2.5</v>
      </c>
      <c r="C109" s="33">
        <v>17.9</v>
      </c>
      <c r="D109" s="78">
        <v>7</v>
      </c>
      <c r="E109" s="35">
        <v>10.47</v>
      </c>
      <c r="F109" s="40">
        <v>0.13</v>
      </c>
      <c r="G109" s="27">
        <v>104</v>
      </c>
      <c r="H109" s="27">
        <v>692178</v>
      </c>
      <c r="I109" s="27">
        <v>6655.557692307692</v>
      </c>
      <c r="J109" s="27">
        <f aca="true" t="shared" si="4" ref="J109:J114">(H109/1000)-G109</f>
        <v>588.178</v>
      </c>
      <c r="K109" s="34"/>
      <c r="L109" s="37"/>
    </row>
    <row r="110" spans="1:12" ht="15">
      <c r="A110" s="32" t="s">
        <v>232</v>
      </c>
      <c r="B110" s="33">
        <v>4.1</v>
      </c>
      <c r="C110" s="33">
        <v>0.8</v>
      </c>
      <c r="D110" s="78">
        <v>7</v>
      </c>
      <c r="E110" s="35">
        <v>86.56</v>
      </c>
      <c r="F110" s="40">
        <v>0.004</v>
      </c>
      <c r="G110" s="27">
        <v>5549</v>
      </c>
      <c r="H110" s="27">
        <v>7602762</v>
      </c>
      <c r="I110" s="27">
        <v>1370.1138943953865</v>
      </c>
      <c r="J110" s="27">
        <f t="shared" si="4"/>
        <v>2053.7619999999997</v>
      </c>
      <c r="K110" s="34"/>
      <c r="L110" s="37"/>
    </row>
    <row r="111" spans="1:12" ht="15">
      <c r="A111" s="32" t="s">
        <v>43</v>
      </c>
      <c r="B111" s="33">
        <v>3.1</v>
      </c>
      <c r="C111" s="33">
        <v>5.1</v>
      </c>
      <c r="D111" s="78">
        <v>6</v>
      </c>
      <c r="E111" s="35">
        <v>10.36</v>
      </c>
      <c r="F111" s="36">
        <v>0.034</v>
      </c>
      <c r="G111" s="27">
        <v>111</v>
      </c>
      <c r="H111" s="27">
        <v>716145</v>
      </c>
      <c r="I111" s="27">
        <v>6451.756756756757</v>
      </c>
      <c r="J111" s="27">
        <f t="shared" si="4"/>
        <v>605.145</v>
      </c>
      <c r="K111" s="34"/>
      <c r="L111" s="37"/>
    </row>
    <row r="112" spans="1:12" ht="15">
      <c r="A112" s="32" t="s">
        <v>87</v>
      </c>
      <c r="B112" s="33">
        <v>0.1</v>
      </c>
      <c r="C112" s="33">
        <v>5.8</v>
      </c>
      <c r="D112" s="78">
        <v>6</v>
      </c>
      <c r="E112" s="35">
        <v>4.67</v>
      </c>
      <c r="F112" s="36">
        <v>0.015</v>
      </c>
      <c r="G112" s="27">
        <v>36</v>
      </c>
      <c r="H112" s="27">
        <v>785170</v>
      </c>
      <c r="I112" s="27">
        <v>21810.277777777777</v>
      </c>
      <c r="J112" s="27">
        <f t="shared" si="4"/>
        <v>749.17</v>
      </c>
      <c r="K112" s="34"/>
      <c r="L112" s="37"/>
    </row>
    <row r="113" spans="1:12" ht="15">
      <c r="A113" s="32" t="s">
        <v>96</v>
      </c>
      <c r="B113" s="33">
        <v>5.7</v>
      </c>
      <c r="C113" s="33">
        <v>0.8</v>
      </c>
      <c r="D113" s="78">
        <v>6</v>
      </c>
      <c r="E113" s="35">
        <v>38.63</v>
      </c>
      <c r="F113" s="36">
        <v>-0.038</v>
      </c>
      <c r="G113" s="27">
        <v>567</v>
      </c>
      <c r="H113" s="27">
        <v>1260920</v>
      </c>
      <c r="I113" s="27">
        <v>2223.8447971781306</v>
      </c>
      <c r="J113" s="27">
        <f t="shared" si="4"/>
        <v>693.9200000000001</v>
      </c>
      <c r="K113" s="34"/>
      <c r="L113" s="37"/>
    </row>
    <row r="114" spans="1:12" ht="15">
      <c r="A114" s="32" t="s">
        <v>153</v>
      </c>
      <c r="B114" s="33">
        <v>0.2</v>
      </c>
      <c r="C114" s="33">
        <v>4.2</v>
      </c>
      <c r="D114" s="78">
        <v>6</v>
      </c>
      <c r="E114" s="35">
        <v>63.43</v>
      </c>
      <c r="F114" s="36">
        <v>0.001</v>
      </c>
      <c r="G114" s="27">
        <v>1212</v>
      </c>
      <c r="H114" s="27">
        <v>2142050</v>
      </c>
      <c r="I114" s="27">
        <v>1767.3679867986798</v>
      </c>
      <c r="J114" s="27">
        <f t="shared" si="4"/>
        <v>930.0500000000002</v>
      </c>
      <c r="K114" s="34"/>
      <c r="L114" s="37"/>
    </row>
    <row r="115" spans="1:12" ht="15">
      <c r="A115" s="32" t="s">
        <v>204</v>
      </c>
      <c r="B115" s="33">
        <v>6.3</v>
      </c>
      <c r="C115" s="33">
        <v>1.1</v>
      </c>
      <c r="D115" s="78">
        <v>6</v>
      </c>
      <c r="E115" s="35">
        <v>87.85</v>
      </c>
      <c r="F115" s="40">
        <v>-0.002</v>
      </c>
      <c r="G115" s="27">
        <v>22446</v>
      </c>
      <c r="H115" s="27">
        <v>21524798</v>
      </c>
      <c r="I115" s="27">
        <v>958.959190947162</v>
      </c>
      <c r="J115" s="27">
        <v>0</v>
      </c>
      <c r="K115" s="34"/>
      <c r="L115" s="37"/>
    </row>
    <row r="116" spans="1:12" ht="15">
      <c r="A116" s="32" t="s">
        <v>221</v>
      </c>
      <c r="B116" s="33">
        <v>0.4</v>
      </c>
      <c r="C116" s="33">
        <v>2.3</v>
      </c>
      <c r="D116" s="78">
        <v>6</v>
      </c>
      <c r="E116" s="35">
        <v>67.77</v>
      </c>
      <c r="F116" s="40">
        <v>-0.027</v>
      </c>
      <c r="G116" s="27">
        <v>25016</v>
      </c>
      <c r="H116" s="27">
        <v>39223193</v>
      </c>
      <c r="I116" s="27">
        <v>1567.9242484809722</v>
      </c>
      <c r="J116" s="27">
        <f aca="true" t="shared" si="5" ref="J116:J121">(H116/1000)-G116</f>
        <v>14207.193</v>
      </c>
      <c r="K116" s="34"/>
      <c r="L116" s="37"/>
    </row>
    <row r="117" spans="1:12" ht="15">
      <c r="A117" s="32" t="s">
        <v>238</v>
      </c>
      <c r="B117" s="33">
        <v>9</v>
      </c>
      <c r="C117" s="33">
        <v>13.8</v>
      </c>
      <c r="D117" s="78">
        <v>6</v>
      </c>
      <c r="E117" s="35">
        <v>50.66</v>
      </c>
      <c r="F117" s="40">
        <v>0.041</v>
      </c>
      <c r="G117" s="27">
        <v>4155</v>
      </c>
      <c r="H117" s="27">
        <v>5953281</v>
      </c>
      <c r="I117" s="27">
        <v>1432.7992779783394</v>
      </c>
      <c r="J117" s="27">
        <f t="shared" si="5"/>
        <v>1798.281</v>
      </c>
      <c r="K117" s="34"/>
      <c r="L117" s="37"/>
    </row>
    <row r="118" spans="1:12" ht="15">
      <c r="A118" s="32" t="s">
        <v>46</v>
      </c>
      <c r="B118" s="33">
        <v>1.5</v>
      </c>
      <c r="C118" s="33">
        <v>5.8</v>
      </c>
      <c r="D118" s="78">
        <v>5</v>
      </c>
      <c r="E118" s="35">
        <v>78.7</v>
      </c>
      <c r="F118" s="36">
        <v>0.01</v>
      </c>
      <c r="G118" s="27">
        <v>2751</v>
      </c>
      <c r="H118" s="27">
        <v>9973382</v>
      </c>
      <c r="I118" s="27">
        <v>3625.3660487095603</v>
      </c>
      <c r="J118" s="27">
        <f t="shared" si="5"/>
        <v>7222.382</v>
      </c>
      <c r="K118" s="34"/>
      <c r="L118" s="37"/>
    </row>
    <row r="119" spans="1:12" ht="15">
      <c r="A119" s="32" t="s">
        <v>85</v>
      </c>
      <c r="B119" s="33">
        <v>1.1</v>
      </c>
      <c r="C119" s="33">
        <v>-0.8</v>
      </c>
      <c r="D119" s="78">
        <v>5</v>
      </c>
      <c r="E119" s="35">
        <v>53.22</v>
      </c>
      <c r="F119" s="36">
        <v>-0.03</v>
      </c>
      <c r="G119" s="27">
        <v>4588</v>
      </c>
      <c r="H119" s="27">
        <v>10066401</v>
      </c>
      <c r="I119" s="27">
        <v>2194.07170880558</v>
      </c>
      <c r="J119" s="27">
        <f t="shared" si="5"/>
        <v>5478.401</v>
      </c>
      <c r="K119" s="34"/>
      <c r="L119" s="37"/>
    </row>
    <row r="120" spans="1:12" ht="15">
      <c r="A120" s="32" t="s">
        <v>157</v>
      </c>
      <c r="B120" s="33">
        <v>0</v>
      </c>
      <c r="C120" s="33">
        <v>0</v>
      </c>
      <c r="D120" s="78">
        <v>5</v>
      </c>
      <c r="E120" s="35">
        <v>0.1</v>
      </c>
      <c r="F120" s="36">
        <v>0.075</v>
      </c>
      <c r="G120" s="27" t="s">
        <v>29</v>
      </c>
      <c r="H120" s="27">
        <v>373116</v>
      </c>
      <c r="I120" s="27" t="s">
        <v>29</v>
      </c>
      <c r="J120" s="27" t="e">
        <f t="shared" si="5"/>
        <v>#VALUE!</v>
      </c>
      <c r="K120" s="34"/>
      <c r="L120" s="37"/>
    </row>
    <row r="121" spans="1:12" ht="15">
      <c r="A121" s="32" t="s">
        <v>163</v>
      </c>
      <c r="B121" s="33">
        <v>7.9</v>
      </c>
      <c r="C121" s="33">
        <v>5.2</v>
      </c>
      <c r="D121" s="78">
        <v>5</v>
      </c>
      <c r="E121" s="35">
        <v>32.86</v>
      </c>
      <c r="F121" s="36">
        <v>0.005</v>
      </c>
      <c r="G121" s="27">
        <v>416</v>
      </c>
      <c r="H121" s="27">
        <v>1254018</v>
      </c>
      <c r="I121" s="27">
        <v>3014.466346153846</v>
      </c>
      <c r="J121" s="27">
        <f t="shared" si="5"/>
        <v>838.018</v>
      </c>
      <c r="K121" s="34"/>
      <c r="L121" s="37"/>
    </row>
    <row r="122" spans="1:12" ht="15">
      <c r="A122" s="32" t="s">
        <v>181</v>
      </c>
      <c r="B122" s="33">
        <v>22.1</v>
      </c>
      <c r="C122" s="33">
        <v>-0.8</v>
      </c>
      <c r="D122" s="78">
        <v>5</v>
      </c>
      <c r="E122" s="35">
        <v>61.71</v>
      </c>
      <c r="F122" s="36">
        <v>0.003</v>
      </c>
      <c r="G122" s="27">
        <v>4983</v>
      </c>
      <c r="H122" s="27">
        <v>4207078</v>
      </c>
      <c r="I122" s="27">
        <v>844.2861729881597</v>
      </c>
      <c r="J122" s="27">
        <v>0</v>
      </c>
      <c r="K122" s="34"/>
      <c r="L122" s="37"/>
    </row>
    <row r="123" spans="1:12" ht="15">
      <c r="A123" s="32" t="s">
        <v>197</v>
      </c>
      <c r="B123" s="33">
        <v>8.7</v>
      </c>
      <c r="C123" s="33">
        <v>6.9</v>
      </c>
      <c r="D123" s="78">
        <v>5</v>
      </c>
      <c r="E123" s="35">
        <v>90.06</v>
      </c>
      <c r="F123" s="40">
        <v>0.014</v>
      </c>
      <c r="G123" s="27">
        <v>21144</v>
      </c>
      <c r="H123" s="27">
        <v>29885322</v>
      </c>
      <c r="I123" s="27">
        <v>1413.4185584562997</v>
      </c>
      <c r="J123" s="27">
        <f>(H123/1000)-G123</f>
        <v>8741.322</v>
      </c>
      <c r="K123" s="34"/>
      <c r="L123" s="37"/>
    </row>
    <row r="124" spans="1:12" ht="15">
      <c r="A124" s="32" t="s">
        <v>219</v>
      </c>
      <c r="B124" s="33">
        <v>19.3</v>
      </c>
      <c r="C124" s="33">
        <v>2.1</v>
      </c>
      <c r="D124" s="78">
        <v>5</v>
      </c>
      <c r="E124" s="35">
        <v>73.52</v>
      </c>
      <c r="F124" s="40">
        <v>0.012</v>
      </c>
      <c r="G124" s="27">
        <v>40548</v>
      </c>
      <c r="H124" s="27">
        <v>42514924</v>
      </c>
      <c r="I124" s="27">
        <v>1048.508533096577</v>
      </c>
      <c r="J124" s="27">
        <f>(H124/1000)-G124</f>
        <v>1966.923999999999</v>
      </c>
      <c r="K124" s="34"/>
      <c r="L124" s="37"/>
    </row>
    <row r="125" spans="1:12" ht="15">
      <c r="A125" s="32" t="s">
        <v>69</v>
      </c>
      <c r="B125" s="33">
        <v>5.1</v>
      </c>
      <c r="C125" s="33">
        <v>1.1</v>
      </c>
      <c r="D125" s="78">
        <v>4</v>
      </c>
      <c r="E125" s="35">
        <v>10.05</v>
      </c>
      <c r="F125" s="36">
        <v>0</v>
      </c>
      <c r="G125" s="27">
        <v>1534</v>
      </c>
      <c r="H125" s="27">
        <v>7701000</v>
      </c>
      <c r="I125" s="27">
        <v>5020.208604954368</v>
      </c>
      <c r="J125" s="27">
        <f>(H125/1000)-G125</f>
        <v>6167</v>
      </c>
      <c r="K125" s="34"/>
      <c r="L125" s="37"/>
    </row>
    <row r="126" spans="1:12" ht="15">
      <c r="A126" s="32" t="s">
        <v>70</v>
      </c>
      <c r="B126" s="33">
        <v>1.7</v>
      </c>
      <c r="C126" s="33">
        <v>3.3</v>
      </c>
      <c r="D126" s="78">
        <v>4</v>
      </c>
      <c r="E126" s="33">
        <v>7.31</v>
      </c>
      <c r="F126" s="33">
        <v>1.2</v>
      </c>
      <c r="G126" s="27">
        <v>94</v>
      </c>
      <c r="H126" s="27">
        <v>524927</v>
      </c>
      <c r="I126" s="27">
        <v>5584.329787234043</v>
      </c>
      <c r="J126" s="27">
        <f>(H126/1000)-G126</f>
        <v>430.927</v>
      </c>
      <c r="K126" s="34"/>
      <c r="L126" s="37"/>
    </row>
    <row r="127" spans="1:12" ht="15">
      <c r="A127" s="32" t="s">
        <v>75</v>
      </c>
      <c r="B127" s="33">
        <v>4.7</v>
      </c>
      <c r="C127" s="33">
        <v>7.7</v>
      </c>
      <c r="D127" s="78">
        <v>4</v>
      </c>
      <c r="E127" s="35">
        <v>95.45</v>
      </c>
      <c r="F127" s="36">
        <v>0.017</v>
      </c>
      <c r="G127" s="27">
        <v>17084</v>
      </c>
      <c r="H127" s="27">
        <v>49665304</v>
      </c>
      <c r="I127" s="27">
        <v>2907.1238585811284</v>
      </c>
      <c r="J127" s="27">
        <f>(H127/1000)-G127</f>
        <v>32581.303999999996</v>
      </c>
      <c r="K127" s="34"/>
      <c r="L127" s="37"/>
    </row>
    <row r="128" spans="1:12" ht="15">
      <c r="A128" s="32" t="s">
        <v>78</v>
      </c>
      <c r="B128" s="33">
        <v>19.4</v>
      </c>
      <c r="C128" s="33">
        <v>2.7</v>
      </c>
      <c r="D128" s="78">
        <v>4</v>
      </c>
      <c r="E128" s="35">
        <v>95.29</v>
      </c>
      <c r="F128" s="36">
        <v>0.027</v>
      </c>
      <c r="G128" s="27">
        <v>77807</v>
      </c>
      <c r="H128" s="27">
        <v>69389334</v>
      </c>
      <c r="I128" s="27">
        <v>891.8135129230018</v>
      </c>
      <c r="J128" s="27">
        <v>0</v>
      </c>
      <c r="K128" s="34"/>
      <c r="L128" s="37"/>
    </row>
    <row r="129" spans="1:12" ht="15">
      <c r="A129" s="32" t="s">
        <v>100</v>
      </c>
      <c r="B129" s="33">
        <v>17.5</v>
      </c>
      <c r="C129" s="33">
        <v>2.9</v>
      </c>
      <c r="D129" s="78">
        <v>4</v>
      </c>
      <c r="E129" s="35">
        <v>58.32</v>
      </c>
      <c r="F129" s="36">
        <v>0.014</v>
      </c>
      <c r="G129" s="27">
        <v>2244</v>
      </c>
      <c r="H129" s="27">
        <v>936229</v>
      </c>
      <c r="I129" s="27">
        <v>417.21434937611406</v>
      </c>
      <c r="J129" s="27">
        <v>0</v>
      </c>
      <c r="K129" s="34"/>
      <c r="L129" s="37"/>
    </row>
    <row r="130" spans="1:12" ht="15">
      <c r="A130" s="32" t="s">
        <v>105</v>
      </c>
      <c r="B130" s="33">
        <v>14.2</v>
      </c>
      <c r="C130" s="33">
        <v>9.1</v>
      </c>
      <c r="D130" s="78">
        <v>4</v>
      </c>
      <c r="E130" s="35">
        <v>77.93</v>
      </c>
      <c r="F130" s="36">
        <v>0.029</v>
      </c>
      <c r="G130" s="27">
        <v>922</v>
      </c>
      <c r="H130" s="27">
        <v>1506584</v>
      </c>
      <c r="I130" s="27">
        <v>1634.0390455531453</v>
      </c>
      <c r="J130" s="27">
        <f>(H130/1000)-G130</f>
        <v>584.5840000000001</v>
      </c>
      <c r="K130" s="34"/>
      <c r="L130" s="37"/>
    </row>
    <row r="131" spans="1:12" ht="15">
      <c r="A131" s="32" t="s">
        <v>148</v>
      </c>
      <c r="B131" s="33">
        <v>9.1</v>
      </c>
      <c r="C131" s="33">
        <v>9.1</v>
      </c>
      <c r="D131" s="78">
        <v>4</v>
      </c>
      <c r="E131" s="35">
        <v>38.33</v>
      </c>
      <c r="F131" s="36">
        <v>0.086</v>
      </c>
      <c r="G131" s="27">
        <v>4492</v>
      </c>
      <c r="H131" s="27">
        <v>4443705</v>
      </c>
      <c r="I131" s="27">
        <v>989.2486642920747</v>
      </c>
      <c r="J131" s="27">
        <v>0</v>
      </c>
      <c r="K131" s="34"/>
      <c r="L131" s="37"/>
    </row>
    <row r="132" spans="1:12" ht="15">
      <c r="A132" s="32" t="s">
        <v>155</v>
      </c>
      <c r="B132" s="33">
        <v>20.4</v>
      </c>
      <c r="C132" s="33">
        <v>10.5</v>
      </c>
      <c r="D132" s="78">
        <v>4</v>
      </c>
      <c r="E132" s="35">
        <v>77.78</v>
      </c>
      <c r="F132" s="36">
        <v>0.028</v>
      </c>
      <c r="G132" s="27">
        <v>24840</v>
      </c>
      <c r="H132" s="27">
        <v>13912265</v>
      </c>
      <c r="I132" s="27">
        <v>560.0750805152979</v>
      </c>
      <c r="J132" s="27">
        <v>0</v>
      </c>
      <c r="K132" s="34"/>
      <c r="L132" s="37"/>
    </row>
    <row r="133" spans="1:12" ht="15">
      <c r="A133" s="32" t="s">
        <v>187</v>
      </c>
      <c r="B133" s="33">
        <v>1.5</v>
      </c>
      <c r="C133" s="33">
        <v>14</v>
      </c>
      <c r="D133" s="78">
        <v>4</v>
      </c>
      <c r="E133" s="35">
        <v>1.69</v>
      </c>
      <c r="F133" s="36">
        <v>0.113</v>
      </c>
      <c r="G133" s="27">
        <v>5003</v>
      </c>
      <c r="H133" s="27">
        <v>26451118</v>
      </c>
      <c r="I133" s="27">
        <v>5287.051369178493</v>
      </c>
      <c r="J133" s="27">
        <f>(H133/1000)-G133</f>
        <v>21448.118</v>
      </c>
      <c r="K133" s="34"/>
      <c r="L133" s="37"/>
    </row>
    <row r="134" spans="1:12" ht="15">
      <c r="A134" s="32" t="s">
        <v>200</v>
      </c>
      <c r="B134" s="33">
        <v>3.1</v>
      </c>
      <c r="C134" s="33">
        <v>2.5</v>
      </c>
      <c r="D134" s="78">
        <v>4</v>
      </c>
      <c r="E134" s="35">
        <v>94.39</v>
      </c>
      <c r="F134" s="40">
        <v>-0.001</v>
      </c>
      <c r="G134" s="27">
        <v>6661</v>
      </c>
      <c r="H134" s="27">
        <v>9776944</v>
      </c>
      <c r="I134" s="27">
        <v>1467.789220837712</v>
      </c>
      <c r="J134" s="27">
        <f>(H134/1000)-G134</f>
        <v>3115.9439999999995</v>
      </c>
      <c r="K134" s="34"/>
      <c r="L134" s="37"/>
    </row>
    <row r="135" spans="1:12" ht="15">
      <c r="A135" s="32" t="s">
        <v>203</v>
      </c>
      <c r="B135" s="33">
        <v>5.2</v>
      </c>
      <c r="C135" s="33">
        <v>3.8</v>
      </c>
      <c r="D135" s="78">
        <v>4</v>
      </c>
      <c r="E135" s="35">
        <v>84.9</v>
      </c>
      <c r="F135" s="40">
        <v>0.01</v>
      </c>
      <c r="G135" s="27">
        <v>340</v>
      </c>
      <c r="H135" s="27">
        <v>777722</v>
      </c>
      <c r="I135" s="27">
        <v>2287.4176470588236</v>
      </c>
      <c r="J135" s="27">
        <f>(H135/1000)-G135</f>
        <v>437.722</v>
      </c>
      <c r="K135" s="34"/>
      <c r="L135" s="37"/>
    </row>
    <row r="136" spans="1:12" ht="15">
      <c r="A136" s="32" t="s">
        <v>263</v>
      </c>
      <c r="B136" s="33">
        <v>25</v>
      </c>
      <c r="C136" s="33">
        <v>9</v>
      </c>
      <c r="D136" s="78">
        <v>4</v>
      </c>
      <c r="E136" s="35">
        <v>85.04</v>
      </c>
      <c r="F136" s="40">
        <v>0.028</v>
      </c>
      <c r="G136" s="27">
        <v>16703</v>
      </c>
      <c r="H136" s="27">
        <v>11426935</v>
      </c>
      <c r="I136" s="27">
        <v>3214.32770745429</v>
      </c>
      <c r="J136" s="27">
        <v>0</v>
      </c>
      <c r="K136" s="34"/>
      <c r="L136" s="37"/>
    </row>
    <row r="137" spans="1:12" ht="15">
      <c r="A137" s="32" t="s">
        <v>32</v>
      </c>
      <c r="B137" s="33">
        <v>0.2</v>
      </c>
      <c r="C137" s="33">
        <v>10.5</v>
      </c>
      <c r="D137" s="78">
        <v>3</v>
      </c>
      <c r="E137" s="35">
        <v>93.44</v>
      </c>
      <c r="F137" s="36">
        <v>0.039</v>
      </c>
      <c r="G137" s="27">
        <v>17</v>
      </c>
      <c r="H137" s="27">
        <v>108765</v>
      </c>
      <c r="I137" s="27">
        <v>6397.941176470588</v>
      </c>
      <c r="J137" s="27">
        <f>(H137/1000)-G137</f>
        <v>91.765</v>
      </c>
      <c r="K137" s="34"/>
      <c r="L137" s="37"/>
    </row>
    <row r="138" spans="1:12" ht="15">
      <c r="A138" s="32" t="s">
        <v>60</v>
      </c>
      <c r="B138" s="33">
        <v>21</v>
      </c>
      <c r="C138" s="33">
        <v>4.4</v>
      </c>
      <c r="D138" s="78">
        <v>3</v>
      </c>
      <c r="E138" s="35">
        <v>90.06</v>
      </c>
      <c r="F138" s="36">
        <v>0.014</v>
      </c>
      <c r="G138" s="27">
        <v>11633</v>
      </c>
      <c r="H138" s="27">
        <v>8496970</v>
      </c>
      <c r="I138" s="27">
        <v>730.4194962606379</v>
      </c>
      <c r="J138" s="27">
        <v>0</v>
      </c>
      <c r="K138" s="34"/>
      <c r="L138" s="37"/>
    </row>
    <row r="139" spans="1:12" ht="15">
      <c r="A139" s="32" t="s">
        <v>77</v>
      </c>
      <c r="B139" s="33">
        <v>13.8</v>
      </c>
      <c r="C139" s="33">
        <v>2.5</v>
      </c>
      <c r="D139" s="78">
        <v>3</v>
      </c>
      <c r="E139" s="35">
        <v>91.27</v>
      </c>
      <c r="F139" s="36">
        <v>0.035</v>
      </c>
      <c r="G139" s="27">
        <v>2919</v>
      </c>
      <c r="H139" s="27">
        <v>3858198</v>
      </c>
      <c r="I139" s="27">
        <v>1321.7533401849948</v>
      </c>
      <c r="J139" s="27">
        <f>(H139/1000)-G139</f>
        <v>939.1979999999999</v>
      </c>
      <c r="K139" s="34"/>
      <c r="L139" s="37"/>
    </row>
    <row r="140" spans="1:12" ht="15">
      <c r="A140" s="32" t="s">
        <v>82</v>
      </c>
      <c r="B140" s="33">
        <v>0.5</v>
      </c>
      <c r="C140" s="33">
        <v>2</v>
      </c>
      <c r="D140" s="78">
        <v>3</v>
      </c>
      <c r="E140" s="35">
        <v>94.43</v>
      </c>
      <c r="F140" s="36">
        <v>-0.001</v>
      </c>
      <c r="G140" s="27">
        <v>1912</v>
      </c>
      <c r="H140" s="27">
        <v>4402743</v>
      </c>
      <c r="I140" s="27">
        <v>2302.6898535564856</v>
      </c>
      <c r="J140" s="27">
        <f>(H140/1000)-G140</f>
        <v>2490.7430000000004</v>
      </c>
      <c r="K140" s="34"/>
      <c r="L140" s="37"/>
    </row>
    <row r="141" spans="1:12" ht="15">
      <c r="A141" s="32" t="s">
        <v>84</v>
      </c>
      <c r="B141" s="33">
        <v>0.2</v>
      </c>
      <c r="C141" s="33">
        <v>-1.6</v>
      </c>
      <c r="D141" s="78">
        <v>3</v>
      </c>
      <c r="E141" s="35">
        <v>74.09</v>
      </c>
      <c r="F141" s="36">
        <v>0.012</v>
      </c>
      <c r="G141" s="27">
        <v>459</v>
      </c>
      <c r="H141" s="27">
        <v>843015</v>
      </c>
      <c r="I141" s="27">
        <v>1836.6339869281046</v>
      </c>
      <c r="J141" s="27">
        <f>(H141/1000)-G141</f>
        <v>384.015</v>
      </c>
      <c r="K141" s="34"/>
      <c r="L141" s="37"/>
    </row>
    <row r="142" spans="1:12" ht="15">
      <c r="A142" s="32" t="s">
        <v>124</v>
      </c>
      <c r="B142" s="33">
        <v>17.7</v>
      </c>
      <c r="C142" s="33">
        <v>6.5</v>
      </c>
      <c r="D142" s="78">
        <v>3</v>
      </c>
      <c r="E142" s="35">
        <v>96.7</v>
      </c>
      <c r="F142" s="36">
        <v>0.027</v>
      </c>
      <c r="G142" s="27">
        <v>9000</v>
      </c>
      <c r="H142" s="27">
        <v>8202633</v>
      </c>
      <c r="I142" s="27">
        <v>911.4036666666667</v>
      </c>
      <c r="J142" s="27">
        <v>0</v>
      </c>
      <c r="K142" s="34"/>
      <c r="L142" s="37"/>
    </row>
    <row r="143" spans="1:12" ht="15">
      <c r="A143" s="32" t="s">
        <v>131</v>
      </c>
      <c r="B143" s="33">
        <v>3.3</v>
      </c>
      <c r="C143" s="33">
        <v>0</v>
      </c>
      <c r="D143" s="78">
        <v>3</v>
      </c>
      <c r="E143" s="35">
        <v>95.35</v>
      </c>
      <c r="F143" s="36">
        <v>0.005</v>
      </c>
      <c r="G143" s="27">
        <v>3329</v>
      </c>
      <c r="H143" s="27">
        <v>4016447</v>
      </c>
      <c r="I143" s="27">
        <v>1206.5025533193152</v>
      </c>
      <c r="J143" s="27">
        <f>(H143/1000)-G143</f>
        <v>687.4470000000001</v>
      </c>
      <c r="K143" s="34"/>
      <c r="L143" s="37"/>
    </row>
    <row r="144" spans="1:12" ht="15">
      <c r="A144" s="32" t="s">
        <v>179</v>
      </c>
      <c r="B144" s="33">
        <v>7.9</v>
      </c>
      <c r="C144" s="33">
        <v>4.6</v>
      </c>
      <c r="D144" s="78">
        <v>3</v>
      </c>
      <c r="E144" s="35">
        <v>96.09</v>
      </c>
      <c r="F144" s="36">
        <v>0.011</v>
      </c>
      <c r="G144" s="27">
        <v>219</v>
      </c>
      <c r="H144" s="27">
        <v>236607</v>
      </c>
      <c r="I144" s="27">
        <v>1080.3972602739725</v>
      </c>
      <c r="J144" s="27">
        <f>(H144/1000)-G144</f>
        <v>17.607</v>
      </c>
      <c r="K144" s="34"/>
      <c r="L144" s="37"/>
    </row>
    <row r="145" spans="1:12" ht="15">
      <c r="A145" s="32" t="s">
        <v>195</v>
      </c>
      <c r="B145" s="33">
        <v>21.1</v>
      </c>
      <c r="C145" s="33">
        <v>3.3</v>
      </c>
      <c r="D145" s="78">
        <v>3</v>
      </c>
      <c r="E145" s="35">
        <v>97.28</v>
      </c>
      <c r="F145" s="40">
        <v>0.023</v>
      </c>
      <c r="G145" s="27">
        <v>16524</v>
      </c>
      <c r="H145" s="27">
        <v>5917105</v>
      </c>
      <c r="I145" s="27">
        <v>358.09156378600824</v>
      </c>
      <c r="J145" s="27">
        <v>0</v>
      </c>
      <c r="K145" s="34"/>
      <c r="L145" s="37"/>
    </row>
    <row r="146" spans="1:12" ht="15">
      <c r="A146" s="32" t="s">
        <v>199</v>
      </c>
      <c r="B146" s="33">
        <v>0.2</v>
      </c>
      <c r="C146" s="33">
        <v>0</v>
      </c>
      <c r="D146" s="78">
        <v>3</v>
      </c>
      <c r="E146" s="35">
        <v>90.29</v>
      </c>
      <c r="F146" s="40">
        <v>-0.003</v>
      </c>
      <c r="G146" s="27">
        <v>12761</v>
      </c>
      <c r="H146" s="27">
        <v>39190093</v>
      </c>
      <c r="I146" s="27">
        <v>3071.083222318</v>
      </c>
      <c r="J146" s="27">
        <f>(H146/1000)-G146</f>
        <v>26429.093</v>
      </c>
      <c r="K146" s="34"/>
      <c r="L146" s="37"/>
    </row>
    <row r="147" spans="1:12" ht="15">
      <c r="A147" s="32" t="s">
        <v>206</v>
      </c>
      <c r="B147" s="33">
        <v>22.8</v>
      </c>
      <c r="C147" s="33">
        <v>6.9</v>
      </c>
      <c r="D147" s="78">
        <v>3</v>
      </c>
      <c r="E147" s="35">
        <v>80.83</v>
      </c>
      <c r="F147" s="40">
        <v>0.08</v>
      </c>
      <c r="G147" s="27">
        <v>7614</v>
      </c>
      <c r="H147" s="27">
        <v>9534549</v>
      </c>
      <c r="I147" s="27">
        <v>1252.2391646966114</v>
      </c>
      <c r="J147" s="27">
        <f>(H147/1000)-G147</f>
        <v>1920.549000000001</v>
      </c>
      <c r="K147" s="34"/>
      <c r="L147" s="37"/>
    </row>
    <row r="148" spans="1:12" ht="15">
      <c r="A148" s="32" t="s">
        <v>212</v>
      </c>
      <c r="B148" s="33">
        <v>5.3</v>
      </c>
      <c r="C148" s="33">
        <v>1.7</v>
      </c>
      <c r="D148" s="78">
        <v>3</v>
      </c>
      <c r="E148" s="35">
        <v>96.89</v>
      </c>
      <c r="F148" s="40">
        <v>0.011</v>
      </c>
      <c r="G148" s="27">
        <v>46</v>
      </c>
      <c r="H148" s="27">
        <v>85582</v>
      </c>
      <c r="I148" s="27">
        <v>1860.4782608695652</v>
      </c>
      <c r="J148" s="27">
        <f>(H148/1000)-G148</f>
        <v>39.581999999999994</v>
      </c>
      <c r="K148" s="34"/>
      <c r="L148" s="37"/>
    </row>
    <row r="149" spans="1:12" ht="15">
      <c r="A149" s="41" t="s">
        <v>264</v>
      </c>
      <c r="B149" s="42">
        <v>25.3</v>
      </c>
      <c r="C149" s="42">
        <v>2.7</v>
      </c>
      <c r="D149" s="80">
        <v>3</v>
      </c>
      <c r="E149" s="44">
        <v>71.71</v>
      </c>
      <c r="F149" s="45">
        <v>0.023</v>
      </c>
      <c r="G149" s="46">
        <v>22748</v>
      </c>
      <c r="H149" s="46">
        <v>12863136</v>
      </c>
      <c r="I149" s="46">
        <v>565.4622823984527</v>
      </c>
      <c r="J149" s="27">
        <v>0</v>
      </c>
      <c r="K149" s="34"/>
      <c r="L149" s="37"/>
    </row>
    <row r="150" spans="1:12" ht="15">
      <c r="A150" s="32" t="s">
        <v>30</v>
      </c>
      <c r="B150" s="33">
        <v>0.3</v>
      </c>
      <c r="C150" s="33">
        <v>16.4</v>
      </c>
      <c r="D150" s="78">
        <v>2</v>
      </c>
      <c r="E150" s="35">
        <v>41.48</v>
      </c>
      <c r="F150" s="36">
        <v>0.027</v>
      </c>
      <c r="G150" s="27">
        <v>669</v>
      </c>
      <c r="H150" s="27">
        <v>3346892</v>
      </c>
      <c r="I150" s="27">
        <v>5002.82810164425</v>
      </c>
      <c r="J150" s="27">
        <f>(H150/1000)-G150</f>
        <v>2677.892</v>
      </c>
      <c r="K150" s="34"/>
      <c r="L150" s="37"/>
    </row>
    <row r="151" spans="1:12" ht="15">
      <c r="A151" s="32" t="s">
        <v>33</v>
      </c>
      <c r="B151" s="33">
        <v>16.4</v>
      </c>
      <c r="C151" s="33">
        <v>2.7</v>
      </c>
      <c r="D151" s="78">
        <v>2</v>
      </c>
      <c r="E151" s="35">
        <v>94.07</v>
      </c>
      <c r="F151" s="36">
        <v>0.035</v>
      </c>
      <c r="G151" s="27">
        <v>9800</v>
      </c>
      <c r="H151" s="27">
        <v>17235659</v>
      </c>
      <c r="I151" s="27">
        <v>1758.7407142857144</v>
      </c>
      <c r="J151" s="27">
        <f>(H151/1000)-G151</f>
        <v>7435.659</v>
      </c>
      <c r="K151" s="34"/>
      <c r="L151" s="37"/>
    </row>
    <row r="152" spans="1:12" ht="15">
      <c r="A152" s="32" t="s">
        <v>38</v>
      </c>
      <c r="B152" s="33">
        <v>6.4</v>
      </c>
      <c r="C152" s="33">
        <v>2.9</v>
      </c>
      <c r="D152" s="78">
        <v>2</v>
      </c>
      <c r="E152" s="35">
        <v>96.45</v>
      </c>
      <c r="F152" s="36">
        <v>0.047</v>
      </c>
      <c r="G152" s="27">
        <v>112</v>
      </c>
      <c r="H152" s="27">
        <v>154785</v>
      </c>
      <c r="I152" s="27">
        <v>1382.0089285714287</v>
      </c>
      <c r="J152" s="27">
        <f>(H152/1000)-G152</f>
        <v>42.785</v>
      </c>
      <c r="K152" s="34"/>
      <c r="L152" s="37"/>
    </row>
    <row r="153" spans="1:12" ht="15">
      <c r="A153" s="32" t="s">
        <v>45</v>
      </c>
      <c r="B153" s="33">
        <v>28.6</v>
      </c>
      <c r="C153" s="33">
        <v>1.2</v>
      </c>
      <c r="D153" s="78">
        <v>2</v>
      </c>
      <c r="E153" s="35">
        <v>95.69</v>
      </c>
      <c r="F153" s="36">
        <v>0.004</v>
      </c>
      <c r="G153" s="27">
        <v>466</v>
      </c>
      <c r="H153" s="27">
        <v>282304</v>
      </c>
      <c r="I153" s="27">
        <v>605.8025751072961</v>
      </c>
      <c r="J153" s="27">
        <v>0</v>
      </c>
      <c r="K153" s="34"/>
      <c r="L153" s="37"/>
    </row>
    <row r="154" spans="1:12" ht="15">
      <c r="A154" s="32" t="s">
        <v>68</v>
      </c>
      <c r="B154" s="33">
        <v>16.8</v>
      </c>
      <c r="C154" s="33">
        <v>1.7</v>
      </c>
      <c r="D154" s="78">
        <v>2</v>
      </c>
      <c r="E154" s="35">
        <v>89.16</v>
      </c>
      <c r="F154" s="36">
        <v>0.013</v>
      </c>
      <c r="G154" s="27">
        <v>23197</v>
      </c>
      <c r="H154" s="27">
        <v>17010268</v>
      </c>
      <c r="I154" s="27">
        <v>733.2960296590077</v>
      </c>
      <c r="J154" s="27">
        <v>0</v>
      </c>
      <c r="K154" s="34"/>
      <c r="L154" s="37"/>
    </row>
    <row r="155" spans="1:12" ht="15">
      <c r="A155" s="32" t="s">
        <v>83</v>
      </c>
      <c r="B155" s="33">
        <v>4.6</v>
      </c>
      <c r="C155" s="33">
        <v>6.5</v>
      </c>
      <c r="D155" s="78">
        <v>2</v>
      </c>
      <c r="E155" s="35">
        <v>46.88</v>
      </c>
      <c r="F155" s="36">
        <v>0</v>
      </c>
      <c r="G155" s="27">
        <v>6294</v>
      </c>
      <c r="H155" s="27">
        <v>11516190</v>
      </c>
      <c r="I155" s="27">
        <v>1829.7092469018112</v>
      </c>
      <c r="J155" s="27">
        <f>(H155/1000)-G155</f>
        <v>5222.1900000000005</v>
      </c>
      <c r="K155" s="34"/>
      <c r="L155" s="37"/>
    </row>
    <row r="156" spans="1:12" ht="15">
      <c r="A156" s="32" t="s">
        <v>89</v>
      </c>
      <c r="B156" s="33">
        <v>7.6</v>
      </c>
      <c r="C156" s="33">
        <v>3.2</v>
      </c>
      <c r="D156" s="78">
        <v>2</v>
      </c>
      <c r="E156" s="35">
        <v>95.15</v>
      </c>
      <c r="F156" s="36">
        <v>0.016</v>
      </c>
      <c r="G156" s="27">
        <v>4687</v>
      </c>
      <c r="H156" s="27">
        <v>9708026</v>
      </c>
      <c r="I156" s="27">
        <v>2071.2664817580544</v>
      </c>
      <c r="J156" s="27">
        <f>(H156/1000)-G156</f>
        <v>5021.026</v>
      </c>
      <c r="K156" s="34"/>
      <c r="L156" s="37"/>
    </row>
    <row r="157" spans="1:12" ht="15">
      <c r="A157" s="32" t="s">
        <v>93</v>
      </c>
      <c r="B157" s="33">
        <v>21.7</v>
      </c>
      <c r="C157" s="33">
        <v>5.2</v>
      </c>
      <c r="D157" s="78">
        <v>2</v>
      </c>
      <c r="E157" s="35">
        <v>97.31</v>
      </c>
      <c r="F157" s="36">
        <v>0.02</v>
      </c>
      <c r="G157" s="27">
        <v>9170</v>
      </c>
      <c r="H157" s="27">
        <v>7440647</v>
      </c>
      <c r="I157" s="27">
        <v>811.4118865866958</v>
      </c>
      <c r="J157" s="27">
        <v>0</v>
      </c>
      <c r="K157" s="34"/>
      <c r="L157" s="37"/>
    </row>
    <row r="158" spans="1:12" ht="15">
      <c r="A158" s="32" t="s">
        <v>94</v>
      </c>
      <c r="B158" s="33">
        <v>3.2</v>
      </c>
      <c r="C158" s="33">
        <v>6.4</v>
      </c>
      <c r="D158" s="78">
        <v>2</v>
      </c>
      <c r="E158" s="35">
        <v>95.12</v>
      </c>
      <c r="F158" s="36">
        <v>0.025</v>
      </c>
      <c r="G158" s="27">
        <v>454</v>
      </c>
      <c r="H158" s="27">
        <v>575328</v>
      </c>
      <c r="I158" s="27">
        <v>1267.2422907488988</v>
      </c>
      <c r="J158" s="27">
        <f>(H158/1000)-G158</f>
        <v>121.32799999999997</v>
      </c>
      <c r="K158" s="34"/>
      <c r="L158" s="37"/>
    </row>
    <row r="159" spans="1:12" ht="15">
      <c r="A159" s="32" t="s">
        <v>111</v>
      </c>
      <c r="B159" s="33">
        <v>1.4</v>
      </c>
      <c r="C159" s="33">
        <v>-1.1</v>
      </c>
      <c r="D159" s="78">
        <v>2</v>
      </c>
      <c r="E159" s="35">
        <v>88.4</v>
      </c>
      <c r="F159" s="36">
        <v>-0.008</v>
      </c>
      <c r="G159" s="27">
        <v>22</v>
      </c>
      <c r="H159" s="27">
        <v>23454</v>
      </c>
      <c r="I159" s="27">
        <v>1066.090909090909</v>
      </c>
      <c r="J159" s="27">
        <f>(H159/1000)-G159</f>
        <v>1.4540000000000006</v>
      </c>
      <c r="K159" s="34"/>
      <c r="L159" s="37"/>
    </row>
    <row r="160" spans="1:12" ht="15">
      <c r="A160" s="32" t="s">
        <v>120</v>
      </c>
      <c r="B160" s="33">
        <v>11.1</v>
      </c>
      <c r="C160" s="33">
        <v>5.5</v>
      </c>
      <c r="D160" s="78">
        <v>2</v>
      </c>
      <c r="E160" s="35">
        <v>43.57</v>
      </c>
      <c r="F160" s="36">
        <v>0.003</v>
      </c>
      <c r="G160" s="27">
        <v>1874</v>
      </c>
      <c r="H160" s="27">
        <v>922942</v>
      </c>
      <c r="I160" s="27">
        <v>492.49839914621134</v>
      </c>
      <c r="J160" s="27">
        <v>0</v>
      </c>
      <c r="K160" s="34"/>
      <c r="L160" s="37"/>
    </row>
    <row r="161" spans="1:12" ht="15">
      <c r="A161" s="32" t="s">
        <v>125</v>
      </c>
      <c r="B161" s="33">
        <v>2.7</v>
      </c>
      <c r="C161" s="33">
        <v>6</v>
      </c>
      <c r="D161" s="78">
        <v>2</v>
      </c>
      <c r="E161" s="35">
        <v>92.01</v>
      </c>
      <c r="F161" s="36">
        <v>-0.006</v>
      </c>
      <c r="G161" s="27">
        <v>5488</v>
      </c>
      <c r="H161" s="27">
        <v>9626550</v>
      </c>
      <c r="I161" s="27">
        <v>1754.1089650145773</v>
      </c>
      <c r="J161" s="27">
        <f>(H161/1000)-G161</f>
        <v>4138.549999999999</v>
      </c>
      <c r="K161" s="34"/>
      <c r="L161" s="37"/>
    </row>
    <row r="162" spans="1:12" ht="15">
      <c r="A162" s="32" t="s">
        <v>159</v>
      </c>
      <c r="B162" s="33">
        <v>1</v>
      </c>
      <c r="C162" s="33">
        <v>0.5</v>
      </c>
      <c r="D162" s="78">
        <v>2</v>
      </c>
      <c r="E162" s="35">
        <v>97.23</v>
      </c>
      <c r="F162" s="36">
        <v>0.006</v>
      </c>
      <c r="G162" s="27">
        <v>102</v>
      </c>
      <c r="H162" s="27">
        <v>412587</v>
      </c>
      <c r="I162" s="27">
        <v>4044.970588235294</v>
      </c>
      <c r="J162" s="27">
        <f>(H162/1000)-G162</f>
        <v>310.587</v>
      </c>
      <c r="K162" s="34"/>
      <c r="L162" s="37"/>
    </row>
    <row r="163" spans="1:12" ht="15">
      <c r="A163" s="32" t="s">
        <v>175</v>
      </c>
      <c r="B163" s="33">
        <v>10.3</v>
      </c>
      <c r="C163" s="33">
        <v>11.3</v>
      </c>
      <c r="D163" s="78">
        <v>2</v>
      </c>
      <c r="E163" s="35">
        <v>79.95</v>
      </c>
      <c r="F163" s="36">
        <v>0.019</v>
      </c>
      <c r="G163" s="27">
        <v>2385</v>
      </c>
      <c r="H163" s="27">
        <v>1915827</v>
      </c>
      <c r="I163" s="27">
        <v>803.2817610062893</v>
      </c>
      <c r="J163" s="27">
        <v>0</v>
      </c>
      <c r="K163" s="34"/>
      <c r="L163" s="37"/>
    </row>
    <row r="164" spans="1:12" ht="15">
      <c r="A164" s="32" t="s">
        <v>241</v>
      </c>
      <c r="B164" s="33">
        <v>15.2</v>
      </c>
      <c r="C164" s="33">
        <v>3.8</v>
      </c>
      <c r="D164" s="78">
        <v>2</v>
      </c>
      <c r="E164" s="35">
        <v>71.21</v>
      </c>
      <c r="F164" s="40">
        <v>0.012</v>
      </c>
      <c r="G164" s="27">
        <v>1573</v>
      </c>
      <c r="H164" s="27">
        <v>1374007</v>
      </c>
      <c r="I164" s="27">
        <v>873.4945963127782</v>
      </c>
      <c r="J164" s="27">
        <v>0</v>
      </c>
      <c r="K164" s="34"/>
      <c r="L164" s="37"/>
    </row>
    <row r="165" spans="1:12" ht="15">
      <c r="A165" s="32" t="s">
        <v>255</v>
      </c>
      <c r="B165" s="33">
        <v>10.1</v>
      </c>
      <c r="C165" s="33">
        <v>12.3</v>
      </c>
      <c r="D165" s="78">
        <v>2</v>
      </c>
      <c r="E165" s="35">
        <v>94.65</v>
      </c>
      <c r="F165" s="40">
        <v>0.02</v>
      </c>
      <c r="G165" s="27">
        <v>14583</v>
      </c>
      <c r="H165" s="27">
        <v>28715855</v>
      </c>
      <c r="I165" s="27">
        <v>1969.1322087361996</v>
      </c>
      <c r="J165" s="27">
        <f>(H165/1000)-G165</f>
        <v>14132.855</v>
      </c>
      <c r="K165" s="34"/>
      <c r="L165" s="37"/>
    </row>
    <row r="166" spans="1:12" ht="15">
      <c r="A166" s="32" t="s">
        <v>31</v>
      </c>
      <c r="B166" s="33">
        <v>17.9</v>
      </c>
      <c r="C166" s="33">
        <v>0.6</v>
      </c>
      <c r="D166" s="78">
        <v>1</v>
      </c>
      <c r="E166" s="35">
        <v>95.7</v>
      </c>
      <c r="F166" s="36">
        <v>0.036</v>
      </c>
      <c r="G166" s="27">
        <v>281</v>
      </c>
      <c r="H166" s="27">
        <v>94712</v>
      </c>
      <c r="I166" s="27">
        <v>337.05338078291817</v>
      </c>
      <c r="J166" s="27">
        <v>0</v>
      </c>
      <c r="K166" s="34"/>
      <c r="L166" s="37"/>
    </row>
    <row r="167" spans="1:12" ht="15">
      <c r="A167" s="32" t="s">
        <v>36</v>
      </c>
      <c r="B167" s="33">
        <v>10.8</v>
      </c>
      <c r="C167" s="33">
        <v>5.7</v>
      </c>
      <c r="D167" s="78">
        <v>1</v>
      </c>
      <c r="E167" s="35">
        <v>92.91</v>
      </c>
      <c r="F167" s="36">
        <v>0.011</v>
      </c>
      <c r="G167" s="27">
        <v>24228</v>
      </c>
      <c r="H167" s="27">
        <v>41467500</v>
      </c>
      <c r="I167" s="27">
        <v>1711.5527488855869</v>
      </c>
      <c r="J167" s="27">
        <f>(H167/1000)-G167</f>
        <v>17239.5</v>
      </c>
      <c r="K167" s="34"/>
      <c r="L167" s="37"/>
    </row>
    <row r="168" spans="1:12" ht="15">
      <c r="A168" s="32" t="s">
        <v>42</v>
      </c>
      <c r="B168" s="33">
        <v>30.8</v>
      </c>
      <c r="C168" s="33">
        <v>1.7</v>
      </c>
      <c r="D168" s="78">
        <v>1</v>
      </c>
      <c r="E168" s="35">
        <v>92.39</v>
      </c>
      <c r="F168" s="36">
        <v>0.017</v>
      </c>
      <c r="G168" s="27">
        <v>872</v>
      </c>
      <c r="H168" s="27">
        <v>354213</v>
      </c>
      <c r="I168" s="27">
        <v>406.20756880733944</v>
      </c>
      <c r="J168" s="27">
        <v>0</v>
      </c>
      <c r="K168" s="34"/>
      <c r="L168" s="37"/>
    </row>
    <row r="169" spans="1:12" ht="15">
      <c r="A169" s="32" t="s">
        <v>48</v>
      </c>
      <c r="B169" s="33">
        <v>14.1</v>
      </c>
      <c r="C169" s="33">
        <v>2.7</v>
      </c>
      <c r="D169" s="78">
        <v>1</v>
      </c>
      <c r="E169" s="35">
        <v>90.95</v>
      </c>
      <c r="F169" s="36">
        <v>0.024</v>
      </c>
      <c r="G169" s="27">
        <v>695</v>
      </c>
      <c r="H169" s="27">
        <v>294499</v>
      </c>
      <c r="I169" s="27">
        <v>423.73956834532373</v>
      </c>
      <c r="J169" s="27">
        <v>0</v>
      </c>
      <c r="K169" s="34"/>
      <c r="L169" s="37"/>
    </row>
    <row r="170" spans="1:12" ht="15">
      <c r="A170" s="32" t="s">
        <v>50</v>
      </c>
      <c r="B170" s="33">
        <v>19.6</v>
      </c>
      <c r="C170" s="33">
        <v>0.2</v>
      </c>
      <c r="D170" s="78">
        <v>1</v>
      </c>
      <c r="E170" s="35">
        <v>93.34</v>
      </c>
      <c r="F170" s="36">
        <v>0.009</v>
      </c>
      <c r="G170" s="27">
        <v>145</v>
      </c>
      <c r="H170" s="27">
        <v>69443</v>
      </c>
      <c r="I170" s="27">
        <v>478.9172413793103</v>
      </c>
      <c r="J170" s="27">
        <v>0</v>
      </c>
      <c r="K170" s="34"/>
      <c r="L170" s="37"/>
    </row>
    <row r="171" spans="1:12" ht="15">
      <c r="A171" s="32" t="s">
        <v>52</v>
      </c>
      <c r="B171" s="33">
        <v>11.8</v>
      </c>
      <c r="C171" s="33">
        <v>5.6</v>
      </c>
      <c r="D171" s="78">
        <v>1</v>
      </c>
      <c r="E171" s="35">
        <v>93.91</v>
      </c>
      <c r="F171" s="36">
        <v>0.023</v>
      </c>
      <c r="G171" s="27">
        <v>8708</v>
      </c>
      <c r="H171" s="27">
        <v>10229354</v>
      </c>
      <c r="I171" s="27">
        <v>1174.7076251722553</v>
      </c>
      <c r="J171" s="27">
        <f>(H171/1000)-G171</f>
        <v>1521.3539999999994</v>
      </c>
      <c r="K171" s="34"/>
      <c r="L171" s="37"/>
    </row>
    <row r="172" spans="1:12" ht="15">
      <c r="A172" s="32" t="s">
        <v>54</v>
      </c>
      <c r="B172" s="33">
        <v>8</v>
      </c>
      <c r="C172" s="33">
        <v>3.2</v>
      </c>
      <c r="D172" s="78">
        <v>1</v>
      </c>
      <c r="E172" s="35">
        <v>66.86</v>
      </c>
      <c r="F172" s="36">
        <v>0.026</v>
      </c>
      <c r="G172" s="27">
        <v>3415</v>
      </c>
      <c r="H172" s="27">
        <v>1831933</v>
      </c>
      <c r="I172" s="27">
        <v>536.4371888726208</v>
      </c>
      <c r="J172" s="27">
        <v>0</v>
      </c>
      <c r="K172" s="34"/>
      <c r="L172" s="37"/>
    </row>
    <row r="173" spans="1:12" ht="15">
      <c r="A173" s="32" t="s">
        <v>54</v>
      </c>
      <c r="B173" s="33">
        <v>8</v>
      </c>
      <c r="C173" s="33">
        <v>3.2</v>
      </c>
      <c r="D173" s="78">
        <v>1</v>
      </c>
      <c r="E173" s="35">
        <v>66.86</v>
      </c>
      <c r="F173" s="36">
        <v>0.026</v>
      </c>
      <c r="G173" s="27">
        <v>3415</v>
      </c>
      <c r="H173" s="27">
        <v>1831933</v>
      </c>
      <c r="I173" s="27">
        <v>536.4371888726208</v>
      </c>
      <c r="J173" s="27">
        <v>0</v>
      </c>
      <c r="K173" s="34"/>
      <c r="L173" s="37"/>
    </row>
    <row r="174" spans="1:12" ht="15">
      <c r="A174" s="32" t="s">
        <v>73</v>
      </c>
      <c r="B174" s="33">
        <v>0</v>
      </c>
      <c r="C174" s="33">
        <v>0</v>
      </c>
      <c r="D174" s="78">
        <v>1</v>
      </c>
      <c r="E174" s="35">
        <v>13</v>
      </c>
      <c r="F174" s="35" t="s">
        <v>29</v>
      </c>
      <c r="G174" s="35" t="s">
        <v>29</v>
      </c>
      <c r="H174" s="27">
        <v>3686</v>
      </c>
      <c r="I174" s="27" t="s">
        <v>29</v>
      </c>
      <c r="J174" s="27" t="e">
        <f>(H174/1000)-G174</f>
        <v>#VALUE!</v>
      </c>
      <c r="K174" s="34"/>
      <c r="L174" s="37"/>
    </row>
    <row r="175" spans="1:12" ht="15">
      <c r="A175" s="32" t="s">
        <v>74</v>
      </c>
      <c r="B175" s="33">
        <v>0</v>
      </c>
      <c r="C175" s="33">
        <v>0</v>
      </c>
      <c r="D175" s="78">
        <v>1</v>
      </c>
      <c r="E175" s="35">
        <v>37</v>
      </c>
      <c r="F175" s="35" t="s">
        <v>29</v>
      </c>
      <c r="G175" s="35" t="s">
        <v>29</v>
      </c>
      <c r="H175" s="27">
        <v>782</v>
      </c>
      <c r="I175" s="27" t="s">
        <v>29</v>
      </c>
      <c r="J175" s="27" t="e">
        <f>(H175/1000)-G175</f>
        <v>#VALUE!</v>
      </c>
      <c r="K175" s="34"/>
      <c r="L175" s="37"/>
    </row>
    <row r="176" spans="1:12" ht="15">
      <c r="A176" s="32" t="s">
        <v>80</v>
      </c>
      <c r="B176" s="33">
        <v>12.4</v>
      </c>
      <c r="C176" s="33">
        <v>10.3</v>
      </c>
      <c r="D176" s="78">
        <v>1</v>
      </c>
      <c r="E176" s="35">
        <v>94.7</v>
      </c>
      <c r="F176" s="36">
        <v>0.024</v>
      </c>
      <c r="G176" s="27">
        <v>3895</v>
      </c>
      <c r="H176" s="27">
        <v>4856685</v>
      </c>
      <c r="I176" s="27">
        <v>1246.9024390243903</v>
      </c>
      <c r="J176" s="27">
        <f>(H176/1000)-G176</f>
        <v>961.6850000000004</v>
      </c>
      <c r="K176" s="34"/>
      <c r="L176" s="37"/>
    </row>
    <row r="177" spans="1:12" ht="15">
      <c r="A177" s="32" t="s">
        <v>91</v>
      </c>
      <c r="B177" s="33">
        <v>6.1</v>
      </c>
      <c r="C177" s="33">
        <v>6.9</v>
      </c>
      <c r="D177" s="78">
        <v>1</v>
      </c>
      <c r="E177" s="35">
        <v>97.36</v>
      </c>
      <c r="F177" s="36">
        <v>0.02</v>
      </c>
      <c r="G177" s="27">
        <v>5037</v>
      </c>
      <c r="H177" s="27">
        <v>14899509</v>
      </c>
      <c r="I177" s="27">
        <f>H177/G177</f>
        <v>2958.012507444908</v>
      </c>
      <c r="J177" s="27">
        <f>(H177/1000)-G177</f>
        <v>9862.509</v>
      </c>
      <c r="K177" s="34"/>
      <c r="L177" s="37"/>
    </row>
    <row r="178" spans="1:12" ht="15">
      <c r="A178" s="32" t="s">
        <v>103</v>
      </c>
      <c r="B178" s="33">
        <v>3.3</v>
      </c>
      <c r="C178" s="33">
        <v>1.6</v>
      </c>
      <c r="D178" s="78">
        <v>1</v>
      </c>
      <c r="E178" s="35">
        <v>84.93</v>
      </c>
      <c r="F178" s="36">
        <v>0.038</v>
      </c>
      <c r="G178" s="27">
        <v>130</v>
      </c>
      <c r="H178" s="27">
        <v>264502</v>
      </c>
      <c r="I178" s="27">
        <v>2034.6307692307691</v>
      </c>
      <c r="J178" s="27">
        <f>(H178/1000)-G178</f>
        <v>134.502</v>
      </c>
      <c r="K178" s="34"/>
      <c r="L178" s="37"/>
    </row>
    <row r="179" spans="1:12" ht="15">
      <c r="A179" s="32" t="s">
        <v>117</v>
      </c>
      <c r="B179" s="33">
        <v>26</v>
      </c>
      <c r="C179" s="33">
        <v>4.9</v>
      </c>
      <c r="D179" s="78">
        <v>1</v>
      </c>
      <c r="E179" s="35">
        <v>97.52</v>
      </c>
      <c r="F179" s="36">
        <v>0.028</v>
      </c>
      <c r="G179" s="27">
        <v>23053</v>
      </c>
      <c r="H179" s="27">
        <v>14631050</v>
      </c>
      <c r="I179" s="27">
        <v>634.6701080119724</v>
      </c>
      <c r="J179" s="27">
        <v>0</v>
      </c>
      <c r="K179" s="34"/>
      <c r="L179" s="37"/>
    </row>
    <row r="180" spans="1:12" ht="15">
      <c r="A180" s="32" t="s">
        <v>121</v>
      </c>
      <c r="B180" s="33">
        <v>22.2</v>
      </c>
      <c r="C180" s="33">
        <v>3.1</v>
      </c>
      <c r="D180" s="78">
        <v>1</v>
      </c>
      <c r="E180" s="35">
        <v>95.5</v>
      </c>
      <c r="F180" s="36">
        <v>0.016</v>
      </c>
      <c r="G180" s="27">
        <v>8545</v>
      </c>
      <c r="H180" s="27">
        <v>9669191</v>
      </c>
      <c r="I180" s="27">
        <v>1131.5612638970158</v>
      </c>
      <c r="J180" s="27">
        <f>(H180/1000)-G180</f>
        <v>1124.1910000000007</v>
      </c>
      <c r="K180" s="34"/>
      <c r="L180" s="37"/>
    </row>
    <row r="181" spans="1:12" ht="15">
      <c r="A181" s="32" t="s">
        <v>126</v>
      </c>
      <c r="B181" s="33">
        <v>3.3</v>
      </c>
      <c r="C181" s="33">
        <v>2.3</v>
      </c>
      <c r="D181" s="78">
        <v>1</v>
      </c>
      <c r="E181" s="35">
        <v>95.61</v>
      </c>
      <c r="F181" s="36">
        <v>0.006</v>
      </c>
      <c r="G181" s="27">
        <v>333</v>
      </c>
      <c r="H181" s="27">
        <v>303644</v>
      </c>
      <c r="I181" s="27">
        <v>911.8438438438438</v>
      </c>
      <c r="J181" s="27">
        <v>0</v>
      </c>
      <c r="K181" s="23"/>
      <c r="L181" s="28"/>
    </row>
    <row r="182" spans="1:12" ht="15">
      <c r="A182" s="32" t="s">
        <v>134</v>
      </c>
      <c r="B182" s="33">
        <v>26.3</v>
      </c>
      <c r="C182" s="33">
        <v>2.2</v>
      </c>
      <c r="D182" s="78">
        <v>1</v>
      </c>
      <c r="E182" s="35">
        <v>84.1</v>
      </c>
      <c r="F182" s="36">
        <v>0.007</v>
      </c>
      <c r="G182" s="27">
        <v>5519</v>
      </c>
      <c r="H182" s="27">
        <v>2815869</v>
      </c>
      <c r="I182" s="27">
        <v>510.2136256568219</v>
      </c>
      <c r="J182" s="27">
        <v>0</v>
      </c>
      <c r="K182" s="34"/>
      <c r="L182" s="37"/>
    </row>
    <row r="183" spans="1:12" ht="15">
      <c r="A183" s="32" t="s">
        <v>147</v>
      </c>
      <c r="B183" s="33">
        <v>8.2</v>
      </c>
      <c r="C183" s="33">
        <v>1.9</v>
      </c>
      <c r="D183" s="78">
        <v>1</v>
      </c>
      <c r="E183" s="35">
        <v>71.85</v>
      </c>
      <c r="F183" s="36">
        <v>0.012</v>
      </c>
      <c r="G183" s="27">
        <v>7023</v>
      </c>
      <c r="H183" s="27">
        <v>2609785</v>
      </c>
      <c r="I183" s="27">
        <v>371.6054392709668</v>
      </c>
      <c r="J183" s="27">
        <v>0</v>
      </c>
      <c r="K183" s="34"/>
      <c r="L183" s="37"/>
    </row>
    <row r="184" spans="1:12" ht="15">
      <c r="A184" s="32" t="s">
        <v>150</v>
      </c>
      <c r="B184" s="33">
        <v>0.4</v>
      </c>
      <c r="C184" s="33">
        <v>3.2</v>
      </c>
      <c r="D184" s="78">
        <v>1</v>
      </c>
      <c r="E184" s="35">
        <v>88.74</v>
      </c>
      <c r="F184" s="36">
        <v>0.009</v>
      </c>
      <c r="G184" s="27">
        <v>23</v>
      </c>
      <c r="H184" s="27">
        <v>36668</v>
      </c>
      <c r="I184" s="27">
        <v>1594.2608695652175</v>
      </c>
      <c r="J184" s="27">
        <f aca="true" t="shared" si="6" ref="J184:J189">(H184/1000)-G184</f>
        <v>13.668</v>
      </c>
      <c r="K184" s="34"/>
      <c r="L184" s="37"/>
    </row>
    <row r="185" spans="1:12" ht="15">
      <c r="A185" s="32" t="s">
        <v>152</v>
      </c>
      <c r="B185" s="33">
        <v>0.3</v>
      </c>
      <c r="C185" s="33">
        <v>0.7</v>
      </c>
      <c r="D185" s="78">
        <v>1</v>
      </c>
      <c r="E185" s="35">
        <v>93.9</v>
      </c>
      <c r="F185" s="36">
        <v>0.011</v>
      </c>
      <c r="G185" s="27">
        <v>401</v>
      </c>
      <c r="H185" s="27">
        <v>456615</v>
      </c>
      <c r="I185" s="27">
        <v>1138.6907730673317</v>
      </c>
      <c r="J185" s="27">
        <f t="shared" si="6"/>
        <v>55.61500000000001</v>
      </c>
      <c r="K185" s="34"/>
      <c r="L185" s="37"/>
    </row>
    <row r="186" spans="1:12" ht="15">
      <c r="A186" s="32" t="s">
        <v>169</v>
      </c>
      <c r="B186" s="33">
        <v>1</v>
      </c>
      <c r="C186" s="33">
        <v>1.1</v>
      </c>
      <c r="D186" s="78">
        <v>1</v>
      </c>
      <c r="E186" s="35">
        <v>87.66</v>
      </c>
      <c r="F186" s="36">
        <v>0.007</v>
      </c>
      <c r="G186" s="27">
        <v>11</v>
      </c>
      <c r="H186" s="27">
        <v>36867</v>
      </c>
      <c r="I186" s="27">
        <v>3351.5454545454545</v>
      </c>
      <c r="J186" s="27">
        <f t="shared" si="6"/>
        <v>25.866999999999997</v>
      </c>
      <c r="K186" s="34"/>
      <c r="L186" s="37"/>
    </row>
    <row r="187" spans="1:12" ht="15">
      <c r="A187" s="32" t="s">
        <v>182</v>
      </c>
      <c r="B187" s="33">
        <v>16.3</v>
      </c>
      <c r="C187" s="33">
        <v>4.2</v>
      </c>
      <c r="D187" s="78">
        <v>1</v>
      </c>
      <c r="E187" s="35">
        <v>90.9</v>
      </c>
      <c r="F187" s="36">
        <v>0.026</v>
      </c>
      <c r="G187" s="27">
        <v>5595</v>
      </c>
      <c r="H187" s="27">
        <v>6529320</v>
      </c>
      <c r="I187" s="27">
        <v>1166.9919571045577</v>
      </c>
      <c r="J187" s="27">
        <f t="shared" si="6"/>
        <v>934.3199999999997</v>
      </c>
      <c r="K187" s="34"/>
      <c r="L187" s="37"/>
    </row>
    <row r="188" spans="1:12" ht="15">
      <c r="A188" s="32" t="s">
        <v>194</v>
      </c>
      <c r="B188" s="33">
        <v>18.2</v>
      </c>
      <c r="C188" s="33">
        <v>6.2</v>
      </c>
      <c r="D188" s="78">
        <v>1</v>
      </c>
      <c r="E188" s="35">
        <v>88.09</v>
      </c>
      <c r="F188" s="40">
        <v>0.016</v>
      </c>
      <c r="G188" s="27">
        <v>2932</v>
      </c>
      <c r="H188" s="27">
        <v>3266131</v>
      </c>
      <c r="I188" s="27">
        <v>1113.9600954979537</v>
      </c>
      <c r="J188" s="27">
        <f t="shared" si="6"/>
        <v>334.13099999999986</v>
      </c>
      <c r="K188" s="34"/>
      <c r="L188" s="37"/>
    </row>
    <row r="189" spans="1:12" ht="15">
      <c r="A189" s="32" t="s">
        <v>196</v>
      </c>
      <c r="B189" s="33">
        <v>4.8</v>
      </c>
      <c r="C189" s="33">
        <v>3.8</v>
      </c>
      <c r="D189" s="78">
        <v>1</v>
      </c>
      <c r="E189" s="35">
        <v>97.95</v>
      </c>
      <c r="F189" s="40">
        <v>0.026</v>
      </c>
      <c r="G189" s="27">
        <v>2528</v>
      </c>
      <c r="H189" s="27">
        <v>6980320</v>
      </c>
      <c r="I189" s="27">
        <v>2761.2025316455697</v>
      </c>
      <c r="J189" s="27">
        <f t="shared" si="6"/>
        <v>4452.32</v>
      </c>
      <c r="K189" s="34"/>
      <c r="L189" s="37"/>
    </row>
    <row r="190" spans="1:12" ht="15">
      <c r="A190" s="32" t="s">
        <v>201</v>
      </c>
      <c r="B190" s="33">
        <v>27.6</v>
      </c>
      <c r="C190" s="33">
        <v>2.3</v>
      </c>
      <c r="D190" s="78">
        <v>1</v>
      </c>
      <c r="E190" s="35">
        <v>97</v>
      </c>
      <c r="F190" s="40">
        <v>0.008</v>
      </c>
      <c r="G190" s="27">
        <v>7009</v>
      </c>
      <c r="H190" s="27">
        <v>4158727</v>
      </c>
      <c r="I190" s="27">
        <v>593.3409901555143</v>
      </c>
      <c r="J190" s="27">
        <v>0</v>
      </c>
      <c r="K190" s="34"/>
      <c r="L190" s="37"/>
    </row>
    <row r="191" spans="1:12" ht="15">
      <c r="A191" s="32" t="s">
        <v>215</v>
      </c>
      <c r="B191" s="33">
        <v>1.5</v>
      </c>
      <c r="C191" s="33">
        <v>1.3</v>
      </c>
      <c r="D191" s="78">
        <v>1</v>
      </c>
      <c r="E191" s="35">
        <v>82.94</v>
      </c>
      <c r="F191" s="40">
        <v>-0.007</v>
      </c>
      <c r="G191" s="27">
        <v>2517</v>
      </c>
      <c r="H191" s="27">
        <v>5456375</v>
      </c>
      <c r="I191" s="27">
        <v>2167.808899483512</v>
      </c>
      <c r="J191" s="27">
        <f>(H191/1000)-G191</f>
        <v>2939.375</v>
      </c>
      <c r="K191" s="34"/>
      <c r="L191" s="37"/>
    </row>
    <row r="192" spans="1:12" ht="15">
      <c r="A192" s="32" t="s">
        <v>216</v>
      </c>
      <c r="B192" s="33">
        <v>0.2</v>
      </c>
      <c r="C192" s="33">
        <v>3.9</v>
      </c>
      <c r="D192" s="78">
        <v>1</v>
      </c>
      <c r="E192" s="35">
        <v>85.16</v>
      </c>
      <c r="F192" s="40">
        <v>-0.004</v>
      </c>
      <c r="G192" s="27">
        <v>1110</v>
      </c>
      <c r="H192" s="27">
        <v>1950573</v>
      </c>
      <c r="I192" s="27">
        <v>1757.2729729729729</v>
      </c>
      <c r="J192" s="27">
        <f>(H192/1000)-G192</f>
        <v>840.5730000000001</v>
      </c>
      <c r="K192" s="34"/>
      <c r="L192" s="37"/>
    </row>
    <row r="193" spans="1:12" ht="15">
      <c r="A193" s="32" t="s">
        <v>229</v>
      </c>
      <c r="B193" s="33">
        <v>4.1</v>
      </c>
      <c r="C193" s="33">
        <v>5.5</v>
      </c>
      <c r="D193" s="78">
        <v>1</v>
      </c>
      <c r="E193" s="35">
        <v>46.85</v>
      </c>
      <c r="F193" s="40">
        <v>0.008</v>
      </c>
      <c r="G193" s="27">
        <v>278</v>
      </c>
      <c r="H193" s="27">
        <v>452074</v>
      </c>
      <c r="I193" s="27">
        <v>1626.1654676258993</v>
      </c>
      <c r="J193" s="27">
        <f>(H193/1000)-G193</f>
        <v>174.074</v>
      </c>
      <c r="K193" s="34"/>
      <c r="L193" s="37"/>
    </row>
    <row r="194" spans="1:12" ht="15">
      <c r="A194" s="32" t="s">
        <v>230</v>
      </c>
      <c r="B194" s="33">
        <v>29.4</v>
      </c>
      <c r="C194" s="33">
        <v>3.7</v>
      </c>
      <c r="D194" s="78">
        <v>1</v>
      </c>
      <c r="E194" s="35">
        <v>82.7</v>
      </c>
      <c r="F194" s="40">
        <v>0.032</v>
      </c>
      <c r="G194" s="27">
        <v>5988</v>
      </c>
      <c r="H194" s="27">
        <v>1310450</v>
      </c>
      <c r="I194" s="27">
        <v>218.84602538410152</v>
      </c>
      <c r="J194" s="27">
        <v>0</v>
      </c>
      <c r="K194" s="34"/>
      <c r="L194" s="37"/>
    </row>
    <row r="195" spans="1:12" ht="15">
      <c r="A195" s="32" t="s">
        <v>252</v>
      </c>
      <c r="B195" s="33">
        <v>4.5</v>
      </c>
      <c r="C195" s="33">
        <v>4.6</v>
      </c>
      <c r="D195" s="78">
        <v>1</v>
      </c>
      <c r="E195" s="35">
        <v>60.2</v>
      </c>
      <c r="F195" s="40">
        <v>0.003</v>
      </c>
      <c r="G195" s="27">
        <v>1991</v>
      </c>
      <c r="H195" s="27">
        <v>3565821</v>
      </c>
      <c r="I195" s="27">
        <v>1790.9698643897539</v>
      </c>
      <c r="J195" s="27">
        <f>(H195/1000)-G195</f>
        <v>1574.821</v>
      </c>
      <c r="K195" s="34"/>
      <c r="L195" s="37"/>
    </row>
    <row r="196" spans="1:12" ht="15">
      <c r="A196" s="32" t="s">
        <v>34</v>
      </c>
      <c r="B196" s="33">
        <v>19.9</v>
      </c>
      <c r="C196" s="33">
        <v>1.7</v>
      </c>
      <c r="D196" s="78" t="s">
        <v>29</v>
      </c>
      <c r="E196" s="35">
        <v>91.51</v>
      </c>
      <c r="F196" s="36">
        <v>0.009</v>
      </c>
      <c r="G196" s="27">
        <v>21</v>
      </c>
      <c r="H196" s="27">
        <v>9361</v>
      </c>
      <c r="I196" s="27">
        <v>445.76190476190476</v>
      </c>
      <c r="J196" s="27">
        <v>0</v>
      </c>
      <c r="K196" s="34"/>
      <c r="L196" s="37"/>
    </row>
    <row r="197" spans="1:12" ht="15">
      <c r="A197" s="32" t="s">
        <v>35</v>
      </c>
      <c r="B197" s="33">
        <v>16.8</v>
      </c>
      <c r="C197" s="33">
        <v>1</v>
      </c>
      <c r="D197" s="78" t="s">
        <v>29</v>
      </c>
      <c r="E197" s="35">
        <v>93.91</v>
      </c>
      <c r="F197" s="36">
        <v>0.004</v>
      </c>
      <c r="G197" s="27">
        <v>123</v>
      </c>
      <c r="H197" s="27">
        <v>70919</v>
      </c>
      <c r="I197" s="27">
        <f>H197/G197</f>
        <v>576.5772357723578</v>
      </c>
      <c r="J197" s="27">
        <v>0</v>
      </c>
      <c r="K197" s="34"/>
      <c r="L197" s="37"/>
    </row>
    <row r="198" spans="1:12" ht="15">
      <c r="A198" s="32" t="s">
        <v>56</v>
      </c>
      <c r="B198" s="33">
        <v>27.2</v>
      </c>
      <c r="C198" s="33">
        <v>2.6</v>
      </c>
      <c r="D198" s="78" t="s">
        <v>29</v>
      </c>
      <c r="E198" s="35">
        <v>86</v>
      </c>
      <c r="F198" s="36">
        <v>0.026</v>
      </c>
      <c r="G198" s="27">
        <v>50</v>
      </c>
      <c r="H198" s="27">
        <v>27248</v>
      </c>
      <c r="I198" s="27">
        <v>544.96</v>
      </c>
      <c r="J198" s="27">
        <v>0</v>
      </c>
      <c r="K198" s="34"/>
      <c r="L198" s="37"/>
    </row>
    <row r="199" spans="1:12" ht="15">
      <c r="A199" s="32" t="s">
        <v>64</v>
      </c>
      <c r="B199" s="33">
        <v>4.7</v>
      </c>
      <c r="C199" s="33">
        <v>5.7</v>
      </c>
      <c r="D199" s="78" t="s">
        <v>29</v>
      </c>
      <c r="E199" s="35">
        <v>95.13</v>
      </c>
      <c r="F199" s="36">
        <v>0.02</v>
      </c>
      <c r="G199" s="27">
        <v>219</v>
      </c>
      <c r="H199" s="27">
        <v>529110</v>
      </c>
      <c r="I199" s="27">
        <v>2416.027397260274</v>
      </c>
      <c r="J199" s="27">
        <f>(H199/1000)-G199</f>
        <v>310.11</v>
      </c>
      <c r="K199" s="34"/>
      <c r="L199" s="37"/>
    </row>
    <row r="200" spans="1:12" ht="15">
      <c r="A200" s="32" t="s">
        <v>65</v>
      </c>
      <c r="B200" s="33">
        <v>25.5</v>
      </c>
      <c r="C200" s="33">
        <v>3.2</v>
      </c>
      <c r="D200" s="78" t="s">
        <v>29</v>
      </c>
      <c r="E200" s="35">
        <v>77.96</v>
      </c>
      <c r="F200" s="36">
        <v>0.034</v>
      </c>
      <c r="G200" s="27">
        <v>71</v>
      </c>
      <c r="H200" s="27">
        <v>53015</v>
      </c>
      <c r="I200" s="27">
        <v>746.6901408450705</v>
      </c>
      <c r="J200" s="27">
        <v>0</v>
      </c>
      <c r="K200" s="34"/>
      <c r="L200" s="37"/>
    </row>
    <row r="201" spans="1:12" ht="15">
      <c r="A201" s="32" t="s">
        <v>72</v>
      </c>
      <c r="B201" s="33">
        <v>2.7</v>
      </c>
      <c r="C201" s="33">
        <v>2.1</v>
      </c>
      <c r="D201" s="78" t="s">
        <v>29</v>
      </c>
      <c r="E201" s="35">
        <v>6.06</v>
      </c>
      <c r="F201" s="36">
        <v>0.012</v>
      </c>
      <c r="G201" s="27">
        <v>4568</v>
      </c>
      <c r="H201" s="27">
        <v>24033000</v>
      </c>
      <c r="I201" s="27">
        <v>5261.164623467601</v>
      </c>
      <c r="J201" s="27">
        <f>(H201/1000)-G201</f>
        <v>19465</v>
      </c>
      <c r="K201" s="34"/>
      <c r="L201" s="37"/>
    </row>
    <row r="202" spans="1:12" ht="15">
      <c r="A202" s="32" t="s">
        <v>79</v>
      </c>
      <c r="B202" s="33">
        <v>12.1</v>
      </c>
      <c r="C202" s="33">
        <v>0</v>
      </c>
      <c r="D202" s="78" t="s">
        <v>29</v>
      </c>
      <c r="E202" s="35">
        <v>98</v>
      </c>
      <c r="F202" s="36">
        <v>0.006</v>
      </c>
      <c r="G202" s="27">
        <v>129</v>
      </c>
      <c r="H202" s="27">
        <v>20968</v>
      </c>
      <c r="I202" s="27">
        <v>162.54263565891472</v>
      </c>
      <c r="J202" s="27">
        <v>0</v>
      </c>
      <c r="K202" s="34"/>
      <c r="L202" s="37"/>
    </row>
    <row r="203" spans="1:12" ht="15">
      <c r="A203" s="32" t="s">
        <v>88</v>
      </c>
      <c r="B203" s="33">
        <v>13.5</v>
      </c>
      <c r="C203" s="33">
        <v>2.2</v>
      </c>
      <c r="D203" s="78" t="s">
        <v>29</v>
      </c>
      <c r="E203" s="35">
        <v>94.9</v>
      </c>
      <c r="F203" s="36">
        <v>-0.001</v>
      </c>
      <c r="G203" s="27">
        <v>140</v>
      </c>
      <c r="H203" s="27">
        <v>71045</v>
      </c>
      <c r="I203" s="27">
        <v>507.4642857142857</v>
      </c>
      <c r="J203" s="27">
        <v>0</v>
      </c>
      <c r="K203" s="34"/>
      <c r="L203" s="37"/>
    </row>
    <row r="204" spans="1:12" ht="15">
      <c r="A204" s="32" t="s">
        <v>98</v>
      </c>
      <c r="B204" s="33">
        <v>28.5</v>
      </c>
      <c r="C204" s="33">
        <v>-0.6</v>
      </c>
      <c r="D204" s="78" t="s">
        <v>29</v>
      </c>
      <c r="E204" s="35">
        <v>93.96</v>
      </c>
      <c r="F204" s="36">
        <v>-0.009</v>
      </c>
      <c r="G204" s="27">
        <v>101</v>
      </c>
      <c r="H204" s="27">
        <v>39703</v>
      </c>
      <c r="I204" s="27">
        <v>393.0990099009901</v>
      </c>
      <c r="J204" s="27">
        <v>0</v>
      </c>
      <c r="K204" s="34"/>
      <c r="L204" s="37"/>
    </row>
    <row r="205" spans="1:12" ht="15">
      <c r="A205" s="32" t="s">
        <v>99</v>
      </c>
      <c r="B205" s="33">
        <v>22.7</v>
      </c>
      <c r="C205" s="33">
        <v>0.4</v>
      </c>
      <c r="D205" s="78" t="s">
        <v>29</v>
      </c>
      <c r="E205" s="35">
        <v>94.3</v>
      </c>
      <c r="F205" s="36">
        <v>0.004</v>
      </c>
      <c r="G205" s="27">
        <v>28</v>
      </c>
      <c r="H205" s="27">
        <v>2364</v>
      </c>
      <c r="I205" s="27">
        <v>84.42857142857143</v>
      </c>
      <c r="J205" s="27">
        <v>0</v>
      </c>
      <c r="K205" s="34"/>
      <c r="L205" s="37"/>
    </row>
    <row r="206" spans="1:12" ht="15">
      <c r="A206" s="32" t="s">
        <v>104</v>
      </c>
      <c r="B206" s="33">
        <v>5.6</v>
      </c>
      <c r="C206" s="33">
        <v>0.9</v>
      </c>
      <c r="D206" s="78" t="s">
        <v>29</v>
      </c>
      <c r="E206" s="35">
        <v>85.05</v>
      </c>
      <c r="F206" s="36">
        <v>0</v>
      </c>
      <c r="G206" s="27">
        <v>349</v>
      </c>
      <c r="H206" s="27">
        <v>272750</v>
      </c>
      <c r="I206" s="27">
        <v>781.5186246418339</v>
      </c>
      <c r="J206" s="27">
        <v>0</v>
      </c>
      <c r="K206" s="34"/>
      <c r="L206" s="37"/>
    </row>
    <row r="207" spans="1:12" ht="15">
      <c r="A207" s="32" t="s">
        <v>107</v>
      </c>
      <c r="B207" s="33">
        <v>0.1</v>
      </c>
      <c r="C207" s="33">
        <v>-1.3</v>
      </c>
      <c r="D207" s="78" t="s">
        <v>29</v>
      </c>
      <c r="E207" s="35" t="s">
        <v>29</v>
      </c>
      <c r="F207" s="35" t="s">
        <v>29</v>
      </c>
      <c r="G207" s="35" t="s">
        <v>29</v>
      </c>
      <c r="H207" s="27">
        <v>1272</v>
      </c>
      <c r="I207" s="27" t="s">
        <v>29</v>
      </c>
      <c r="J207" s="27" t="e">
        <f>(H207/1000)-G207</f>
        <v>#VALUE!</v>
      </c>
      <c r="K207" s="34"/>
      <c r="L207" s="37"/>
    </row>
    <row r="208" spans="1:12" ht="15">
      <c r="A208" s="32" t="s">
        <v>113</v>
      </c>
      <c r="B208" s="33">
        <v>1.6</v>
      </c>
      <c r="C208" s="33">
        <v>-0.1</v>
      </c>
      <c r="D208" s="78" t="s">
        <v>29</v>
      </c>
      <c r="E208" s="35">
        <v>96.56</v>
      </c>
      <c r="F208" s="36">
        <v>0.002</v>
      </c>
      <c r="G208" s="27">
        <v>117</v>
      </c>
      <c r="H208" s="27">
        <v>57200</v>
      </c>
      <c r="I208" s="27">
        <v>488.8888888888889</v>
      </c>
      <c r="J208" s="27">
        <v>0</v>
      </c>
      <c r="K208" s="43"/>
      <c r="L208" s="47"/>
    </row>
    <row r="209" spans="1:12" ht="15">
      <c r="A209" s="32" t="s">
        <v>114</v>
      </c>
      <c r="B209" s="33">
        <v>18</v>
      </c>
      <c r="C209" s="33">
        <v>1.4</v>
      </c>
      <c r="D209" s="78" t="s">
        <v>29</v>
      </c>
      <c r="E209" s="35">
        <v>97</v>
      </c>
      <c r="F209" s="36">
        <v>0.003</v>
      </c>
      <c r="G209" s="27">
        <v>233</v>
      </c>
      <c r="H209" s="27">
        <v>97453</v>
      </c>
      <c r="I209" s="27">
        <v>418.25321888412014</v>
      </c>
      <c r="J209" s="27">
        <v>0</v>
      </c>
      <c r="K209" s="34"/>
      <c r="L209" s="37"/>
    </row>
    <row r="210" spans="1:12" ht="15">
      <c r="A210" s="32" t="s">
        <v>115</v>
      </c>
      <c r="B210" s="33">
        <v>5.4</v>
      </c>
      <c r="C210" s="33">
        <v>2.6</v>
      </c>
      <c r="D210" s="78" t="s">
        <v>29</v>
      </c>
      <c r="E210" s="35">
        <v>94.6</v>
      </c>
      <c r="F210" s="36">
        <v>0.012</v>
      </c>
      <c r="G210" s="27">
        <v>306</v>
      </c>
      <c r="H210" s="27">
        <v>509648</v>
      </c>
      <c r="I210" s="27">
        <v>1665.516339869281</v>
      </c>
      <c r="J210" s="27">
        <f>(H210/1000)-G210</f>
        <v>203.64800000000002</v>
      </c>
      <c r="K210" s="34"/>
      <c r="L210" s="37"/>
    </row>
    <row r="211" spans="1:12" ht="15">
      <c r="A211" s="32" t="s">
        <v>116</v>
      </c>
      <c r="B211" s="33">
        <v>12.6</v>
      </c>
      <c r="C211" s="33">
        <v>-0.2</v>
      </c>
      <c r="D211" s="78" t="s">
        <v>29</v>
      </c>
      <c r="E211" s="35">
        <v>95.57</v>
      </c>
      <c r="F211" s="36">
        <v>0.021</v>
      </c>
      <c r="G211" s="27">
        <v>165</v>
      </c>
      <c r="H211" s="27">
        <v>193836</v>
      </c>
      <c r="I211" s="27">
        <v>1174.7636363636364</v>
      </c>
      <c r="J211" s="27">
        <f>(H211/1000)-G211</f>
        <v>28.836000000000013</v>
      </c>
      <c r="K211" s="34"/>
      <c r="L211" s="37"/>
    </row>
    <row r="212" spans="1:12" ht="15">
      <c r="A212" s="32" t="s">
        <v>139</v>
      </c>
      <c r="B212" s="33">
        <v>7</v>
      </c>
      <c r="C212" s="33">
        <v>7.3</v>
      </c>
      <c r="D212" s="78" t="s">
        <v>29</v>
      </c>
      <c r="E212" s="35">
        <v>94.4</v>
      </c>
      <c r="F212" s="36">
        <v>0.014</v>
      </c>
      <c r="G212" s="27">
        <v>235</v>
      </c>
      <c r="H212" s="27">
        <v>96191</v>
      </c>
      <c r="I212" s="27">
        <v>409.32340425531913</v>
      </c>
      <c r="J212" s="27">
        <v>0</v>
      </c>
      <c r="K212" s="34"/>
      <c r="L212" s="37"/>
    </row>
    <row r="213" spans="1:12" ht="15">
      <c r="A213" s="32" t="s">
        <v>161</v>
      </c>
      <c r="B213" s="33">
        <v>5.4</v>
      </c>
      <c r="C213" s="33">
        <v>1.6</v>
      </c>
      <c r="D213" s="78" t="s">
        <v>29</v>
      </c>
      <c r="E213" s="35">
        <v>91.6</v>
      </c>
      <c r="F213" s="36">
        <v>0.004</v>
      </c>
      <c r="G213" s="27">
        <v>296</v>
      </c>
      <c r="H213" s="27">
        <v>420797</v>
      </c>
      <c r="I213" s="27">
        <v>1421.6114864864865</v>
      </c>
      <c r="J213" s="27">
        <f>(H213/1000)-G213</f>
        <v>124.79700000000003</v>
      </c>
      <c r="K213" s="34"/>
      <c r="L213" s="37"/>
    </row>
    <row r="214" spans="1:12" ht="15">
      <c r="A214" s="32" t="s">
        <v>167</v>
      </c>
      <c r="B214" s="33">
        <v>0</v>
      </c>
      <c r="C214" s="33">
        <v>0</v>
      </c>
      <c r="D214" s="78" t="s">
        <v>29</v>
      </c>
      <c r="E214" s="35" t="s">
        <v>29</v>
      </c>
      <c r="F214" s="35" t="s">
        <v>29</v>
      </c>
      <c r="G214" s="35" t="s">
        <v>29</v>
      </c>
      <c r="H214" s="27">
        <v>9999</v>
      </c>
      <c r="I214" s="27" t="s">
        <v>29</v>
      </c>
      <c r="J214" s="27" t="e">
        <f>(H214/1000)-G214</f>
        <v>#VALUE!</v>
      </c>
      <c r="K214" s="34"/>
      <c r="L214" s="37"/>
    </row>
    <row r="215" spans="1:12" ht="15">
      <c r="A215" s="32" t="s">
        <v>171</v>
      </c>
      <c r="B215" s="33">
        <v>27.6</v>
      </c>
      <c r="C215" s="33">
        <v>-17.4</v>
      </c>
      <c r="D215" s="78" t="s">
        <v>29</v>
      </c>
      <c r="E215" s="35">
        <v>95.5</v>
      </c>
      <c r="F215" s="36">
        <v>-0.193</v>
      </c>
      <c r="G215" s="27">
        <v>15</v>
      </c>
      <c r="H215" s="27">
        <v>4100</v>
      </c>
      <c r="I215" s="27">
        <v>273.3333333333333</v>
      </c>
      <c r="J215" s="27">
        <v>0</v>
      </c>
      <c r="K215" s="34"/>
      <c r="L215" s="37"/>
    </row>
    <row r="216" spans="1:12" ht="15">
      <c r="A216" s="32" t="s">
        <v>176</v>
      </c>
      <c r="B216" s="33">
        <v>9</v>
      </c>
      <c r="C216" s="33">
        <v>-3.8</v>
      </c>
      <c r="D216" s="78" t="s">
        <v>29</v>
      </c>
      <c r="E216" s="35">
        <v>90.5</v>
      </c>
      <c r="F216" s="36">
        <v>0.019</v>
      </c>
      <c r="G216" s="27">
        <v>32</v>
      </c>
      <c r="H216" s="27">
        <v>13790</v>
      </c>
      <c r="I216" s="27">
        <v>430.9375</v>
      </c>
      <c r="J216" s="27">
        <v>0</v>
      </c>
      <c r="K216" s="34"/>
      <c r="L216" s="37"/>
    </row>
    <row r="217" spans="1:12" ht="15">
      <c r="A217" s="32" t="s">
        <v>180</v>
      </c>
      <c r="B217" s="33">
        <v>7.5</v>
      </c>
      <c r="C217" s="33">
        <v>2</v>
      </c>
      <c r="D217" s="78" t="s">
        <v>29</v>
      </c>
      <c r="E217" s="35">
        <v>82.8</v>
      </c>
      <c r="F217" s="36">
        <v>0.015</v>
      </c>
      <c r="G217" s="27">
        <v>378</v>
      </c>
      <c r="H217" s="27">
        <v>245885</v>
      </c>
      <c r="I217" s="27">
        <v>650.489417989418</v>
      </c>
      <c r="J217" s="27">
        <v>0</v>
      </c>
      <c r="K217" s="34"/>
      <c r="L217" s="37"/>
    </row>
    <row r="218" spans="1:12" ht="15">
      <c r="A218" s="32" t="s">
        <v>185</v>
      </c>
      <c r="B218" s="33">
        <v>8.5</v>
      </c>
      <c r="C218" s="33">
        <v>1.9</v>
      </c>
      <c r="D218" s="78" t="s">
        <v>29</v>
      </c>
      <c r="E218" s="35">
        <v>94.88</v>
      </c>
      <c r="F218" s="36">
        <v>-0.019</v>
      </c>
      <c r="G218" s="27">
        <v>29</v>
      </c>
      <c r="H218" s="27">
        <v>1621</v>
      </c>
      <c r="I218" s="27">
        <v>55.89655172413793</v>
      </c>
      <c r="J218" s="27">
        <v>0</v>
      </c>
      <c r="K218" s="34"/>
      <c r="L218" s="37"/>
    </row>
    <row r="219" spans="1:12" ht="15">
      <c r="A219" s="32" t="s">
        <v>186</v>
      </c>
      <c r="B219" s="33">
        <v>0</v>
      </c>
      <c r="C219" s="33">
        <v>0</v>
      </c>
      <c r="D219" s="78" t="s">
        <v>29</v>
      </c>
      <c r="E219" s="35">
        <v>75</v>
      </c>
      <c r="F219" s="35" t="s">
        <v>29</v>
      </c>
      <c r="G219" s="35" t="s">
        <v>29</v>
      </c>
      <c r="H219" s="27">
        <v>9999</v>
      </c>
      <c r="I219" s="27" t="s">
        <v>29</v>
      </c>
      <c r="J219" s="27" t="e">
        <f>(H219/1000)-G219</f>
        <v>#VALUE!</v>
      </c>
      <c r="K219" s="34"/>
      <c r="L219" s="37"/>
    </row>
    <row r="220" spans="1:12" ht="15">
      <c r="A220" s="32" t="s">
        <v>188</v>
      </c>
      <c r="B220" s="33">
        <v>10.4</v>
      </c>
      <c r="C220" s="33">
        <v>4.8</v>
      </c>
      <c r="D220" s="78" t="s">
        <v>29</v>
      </c>
      <c r="E220" s="35">
        <v>90.5</v>
      </c>
      <c r="F220" s="36">
        <v>0.056</v>
      </c>
      <c r="G220" s="27">
        <v>61</v>
      </c>
      <c r="H220" s="27">
        <v>131073</v>
      </c>
      <c r="I220" s="27">
        <v>2148.7377049180327</v>
      </c>
      <c r="J220" s="27">
        <f>(H220/1000)-G220</f>
        <v>70.07300000000001</v>
      </c>
      <c r="K220" s="34"/>
      <c r="L220" s="37"/>
    </row>
    <row r="221" spans="1:12" ht="15">
      <c r="A221" s="32" t="s">
        <v>192</v>
      </c>
      <c r="B221" s="33">
        <v>21.5</v>
      </c>
      <c r="C221" s="33">
        <v>2.4</v>
      </c>
      <c r="D221" s="78" t="s">
        <v>29</v>
      </c>
      <c r="E221" s="35">
        <v>96.1</v>
      </c>
      <c r="F221" s="36">
        <v>0.024</v>
      </c>
      <c r="G221" s="27">
        <v>50</v>
      </c>
      <c r="H221" s="27">
        <v>24391</v>
      </c>
      <c r="I221" s="27">
        <v>487.82</v>
      </c>
      <c r="J221" s="27">
        <v>0</v>
      </c>
      <c r="K221" s="34"/>
      <c r="L221" s="37"/>
    </row>
    <row r="222" spans="1:12" ht="15">
      <c r="A222" s="32" t="s">
        <v>207</v>
      </c>
      <c r="B222" s="33">
        <v>4</v>
      </c>
      <c r="C222" s="33">
        <v>4</v>
      </c>
      <c r="D222" s="78" t="s">
        <v>29</v>
      </c>
      <c r="E222" s="35">
        <v>96.9</v>
      </c>
      <c r="F222" s="40">
        <v>0.014</v>
      </c>
      <c r="G222" s="27">
        <v>713</v>
      </c>
      <c r="H222" s="27">
        <v>216958</v>
      </c>
      <c r="I222" s="27">
        <v>304.288920056101</v>
      </c>
      <c r="J222" s="27">
        <v>0</v>
      </c>
      <c r="K222" s="34"/>
      <c r="L222" s="37"/>
    </row>
    <row r="223" spans="1:12" ht="15">
      <c r="A223" s="32" t="s">
        <v>208</v>
      </c>
      <c r="B223" s="33">
        <v>0</v>
      </c>
      <c r="C223" s="33">
        <v>0</v>
      </c>
      <c r="D223" s="78" t="s">
        <v>29</v>
      </c>
      <c r="E223" s="35">
        <v>92.3</v>
      </c>
      <c r="F223" s="40">
        <v>0.011</v>
      </c>
      <c r="G223" s="27">
        <v>14</v>
      </c>
      <c r="H223" s="27">
        <v>29407</v>
      </c>
      <c r="I223" s="27">
        <v>2100.5</v>
      </c>
      <c r="J223" s="27">
        <f>(H223/1000)-G223</f>
        <v>15.407</v>
      </c>
      <c r="K223" s="34"/>
      <c r="L223" s="37"/>
    </row>
    <row r="224" spans="1:12" ht="15">
      <c r="A224" s="32" t="s">
        <v>209</v>
      </c>
      <c r="B224" s="33">
        <v>2.2</v>
      </c>
      <c r="C224" s="33">
        <v>4.9</v>
      </c>
      <c r="D224" s="78" t="s">
        <v>29</v>
      </c>
      <c r="E224" s="35">
        <v>92.9</v>
      </c>
      <c r="F224" s="40">
        <v>0.021</v>
      </c>
      <c r="G224" s="27">
        <v>45</v>
      </c>
      <c r="H224" s="27">
        <v>175794</v>
      </c>
      <c r="I224" s="27">
        <v>3906.5333333333333</v>
      </c>
      <c r="J224" s="27">
        <f>(H224/1000)-G224</f>
        <v>130.794</v>
      </c>
      <c r="K224" s="34"/>
      <c r="L224" s="37"/>
    </row>
    <row r="225" spans="1:12" ht="15">
      <c r="A225" s="32" t="s">
        <v>220</v>
      </c>
      <c r="B225" s="33">
        <v>15.5</v>
      </c>
      <c r="C225" s="33">
        <v>3.9</v>
      </c>
      <c r="D225" s="78" t="s">
        <v>29</v>
      </c>
      <c r="E225" s="35">
        <v>31.67</v>
      </c>
      <c r="F225" s="40">
        <v>0.019</v>
      </c>
      <c r="G225" s="27">
        <v>55822</v>
      </c>
      <c r="H225" s="27">
        <v>49975564</v>
      </c>
      <c r="I225" s="27">
        <v>895.2664540862025</v>
      </c>
      <c r="J225" s="27">
        <v>0</v>
      </c>
      <c r="K225" s="34"/>
      <c r="L225" s="37"/>
    </row>
    <row r="226" spans="1:12" ht="15">
      <c r="A226" s="32" t="s">
        <v>223</v>
      </c>
      <c r="B226" s="33">
        <v>5.2</v>
      </c>
      <c r="C226" s="33">
        <v>1.2</v>
      </c>
      <c r="D226" s="78" t="s">
        <v>29</v>
      </c>
      <c r="E226" s="35">
        <v>95.7</v>
      </c>
      <c r="F226" s="40">
        <v>0.008</v>
      </c>
      <c r="G226" s="27">
        <v>26</v>
      </c>
      <c r="H226" s="27">
        <v>6841</v>
      </c>
      <c r="I226" s="27">
        <v>263.11538461538464</v>
      </c>
      <c r="J226" s="27">
        <v>0</v>
      </c>
      <c r="K226" s="34"/>
      <c r="L226" s="37"/>
    </row>
    <row r="227" spans="1:12" ht="15">
      <c r="A227" s="32" t="s">
        <v>224</v>
      </c>
      <c r="B227" s="33">
        <v>22.9</v>
      </c>
      <c r="C227" s="33">
        <v>-2.2</v>
      </c>
      <c r="D227" s="78" t="s">
        <v>29</v>
      </c>
      <c r="E227" s="35">
        <v>95.58</v>
      </c>
      <c r="F227" s="40">
        <v>-0.008</v>
      </c>
      <c r="G227" s="27">
        <v>137</v>
      </c>
      <c r="H227" s="27">
        <v>36321</v>
      </c>
      <c r="I227" s="27">
        <v>265.11678832116786</v>
      </c>
      <c r="J227" s="27">
        <v>0</v>
      </c>
      <c r="K227" s="34"/>
      <c r="L227" s="37"/>
    </row>
    <row r="228" spans="1:12" ht="15">
      <c r="A228" s="32" t="s">
        <v>225</v>
      </c>
      <c r="B228" s="33">
        <v>12.3</v>
      </c>
      <c r="C228" s="33">
        <v>4.2</v>
      </c>
      <c r="D228" s="78" t="s">
        <v>29</v>
      </c>
      <c r="E228" s="35">
        <v>96.1</v>
      </c>
      <c r="F228" s="40">
        <v>0.014</v>
      </c>
      <c r="G228" s="27">
        <v>215</v>
      </c>
      <c r="H228" s="27">
        <v>175541</v>
      </c>
      <c r="I228" s="27">
        <v>816.4697674418604</v>
      </c>
      <c r="J228" s="27">
        <v>0</v>
      </c>
      <c r="K228" s="34"/>
      <c r="L228" s="37"/>
    </row>
    <row r="229" spans="1:12" ht="15">
      <c r="A229" s="32" t="s">
        <v>226</v>
      </c>
      <c r="B229" s="33">
        <v>0.4</v>
      </c>
      <c r="C229" s="33">
        <v>0</v>
      </c>
      <c r="D229" s="78" t="s">
        <v>29</v>
      </c>
      <c r="E229" s="35">
        <v>97.69</v>
      </c>
      <c r="F229" s="40">
        <v>0.001</v>
      </c>
      <c r="G229" s="27">
        <v>6</v>
      </c>
      <c r="H229" s="27">
        <v>6778</v>
      </c>
      <c r="I229" s="27">
        <v>1129.6666666666667</v>
      </c>
      <c r="J229" s="27">
        <f>(H229/1000)-G229</f>
        <v>0.7779999999999996</v>
      </c>
      <c r="K229" s="34"/>
      <c r="L229" s="37"/>
    </row>
    <row r="230" spans="1:12" ht="15">
      <c r="A230" s="32" t="s">
        <v>227</v>
      </c>
      <c r="B230" s="33">
        <v>24.4</v>
      </c>
      <c r="C230" s="33">
        <v>3.3</v>
      </c>
      <c r="D230" s="78" t="s">
        <v>29</v>
      </c>
      <c r="E230" s="35">
        <v>92.2</v>
      </c>
      <c r="F230" s="40">
        <v>0.006</v>
      </c>
      <c r="G230" s="27">
        <v>366</v>
      </c>
      <c r="H230" s="27">
        <v>121403</v>
      </c>
      <c r="I230" s="27">
        <v>331.7021857923497</v>
      </c>
      <c r="J230" s="27">
        <v>0</v>
      </c>
      <c r="K230" s="34"/>
      <c r="L230" s="37"/>
    </row>
    <row r="231" spans="1:12" ht="15">
      <c r="A231" s="32" t="s">
        <v>239</v>
      </c>
      <c r="B231" s="33">
        <v>3.7</v>
      </c>
      <c r="C231" s="33">
        <v>0</v>
      </c>
      <c r="D231" s="78" t="s">
        <v>29</v>
      </c>
      <c r="E231" s="35">
        <v>99</v>
      </c>
      <c r="F231" s="40">
        <v>0</v>
      </c>
      <c r="G231" s="27">
        <v>10</v>
      </c>
      <c r="H231" s="27">
        <v>1500</v>
      </c>
      <c r="I231" s="27">
        <v>150</v>
      </c>
      <c r="J231" s="27">
        <v>0</v>
      </c>
      <c r="K231" s="34"/>
      <c r="L231" s="37"/>
    </row>
    <row r="232" spans="1:12" ht="15">
      <c r="A232" s="32" t="s">
        <v>240</v>
      </c>
      <c r="B232" s="33">
        <v>21.6</v>
      </c>
      <c r="C232" s="33">
        <v>0.4</v>
      </c>
      <c r="D232" s="78" t="s">
        <v>29</v>
      </c>
      <c r="E232" s="35">
        <v>95.17</v>
      </c>
      <c r="F232" s="40">
        <v>0.002</v>
      </c>
      <c r="G232" s="27">
        <v>552</v>
      </c>
      <c r="H232" s="27">
        <v>101251</v>
      </c>
      <c r="I232" s="27">
        <v>183.42572463768116</v>
      </c>
      <c r="J232" s="27">
        <v>0</v>
      </c>
      <c r="K232" s="34"/>
      <c r="L232" s="37"/>
    </row>
    <row r="233" spans="1:12" ht="15">
      <c r="A233" s="32" t="s">
        <v>246</v>
      </c>
      <c r="B233" s="33">
        <v>5.1</v>
      </c>
      <c r="C233" s="33">
        <v>3</v>
      </c>
      <c r="D233" s="78" t="s">
        <v>29</v>
      </c>
      <c r="E233" s="35">
        <v>98</v>
      </c>
      <c r="F233" s="40">
        <v>0.027</v>
      </c>
      <c r="G233" s="27">
        <v>23</v>
      </c>
      <c r="H233" s="27">
        <v>15022</v>
      </c>
      <c r="I233" s="27">
        <v>653.1304347826087</v>
      </c>
      <c r="J233" s="27">
        <v>0</v>
      </c>
      <c r="K233" s="34"/>
      <c r="L233" s="37"/>
    </row>
    <row r="234" spans="1:12" ht="15">
      <c r="A234" s="32" t="s">
        <v>254</v>
      </c>
      <c r="B234" s="33">
        <v>31.7</v>
      </c>
      <c r="C234" s="33">
        <v>4.5</v>
      </c>
      <c r="D234" s="78" t="s">
        <v>29</v>
      </c>
      <c r="E234" s="35">
        <v>91.14</v>
      </c>
      <c r="F234" s="40">
        <v>0.027</v>
      </c>
      <c r="G234" s="27">
        <v>954</v>
      </c>
      <c r="H234" s="27">
        <v>239668</v>
      </c>
      <c r="I234" s="27">
        <v>251.22431865828094</v>
      </c>
      <c r="J234" s="27">
        <v>0</v>
      </c>
      <c r="K234" s="34"/>
      <c r="L234" s="37"/>
    </row>
    <row r="235" spans="1:12" ht="15">
      <c r="A235" s="32" t="s">
        <v>257</v>
      </c>
      <c r="B235" s="33">
        <v>25.8</v>
      </c>
      <c r="C235" s="33">
        <v>0</v>
      </c>
      <c r="D235" s="78" t="s">
        <v>29</v>
      </c>
      <c r="E235" s="35">
        <v>96.9</v>
      </c>
      <c r="F235" s="40">
        <v>-0.009</v>
      </c>
      <c r="G235" s="27">
        <v>224</v>
      </c>
      <c r="H235" s="27">
        <v>87198</v>
      </c>
      <c r="I235" s="27">
        <v>389.2767857142857</v>
      </c>
      <c r="J235" s="27">
        <v>0</v>
      </c>
      <c r="K235" s="34"/>
      <c r="L235" s="37"/>
    </row>
    <row r="236" spans="1:12" ht="15">
      <c r="A236" s="32" t="s">
        <v>258</v>
      </c>
      <c r="B236" s="33">
        <v>0.6</v>
      </c>
      <c r="C236" s="33">
        <v>7.5</v>
      </c>
      <c r="D236" s="78" t="s">
        <v>29</v>
      </c>
      <c r="E236" s="35">
        <v>97.76</v>
      </c>
      <c r="F236" s="40">
        <v>0.005</v>
      </c>
      <c r="G236" s="27">
        <v>8</v>
      </c>
      <c r="H236" s="27">
        <v>15529</v>
      </c>
      <c r="I236" s="27">
        <v>1941.125</v>
      </c>
      <c r="J236" s="27">
        <f>(H236/1000)-G236</f>
        <v>7.529</v>
      </c>
      <c r="K236" s="34"/>
      <c r="L236" s="37"/>
    </row>
    <row r="237" spans="1:12" ht="15">
      <c r="A237" s="32" t="s">
        <v>260</v>
      </c>
      <c r="B237" s="33">
        <v>4</v>
      </c>
      <c r="C237" s="33">
        <v>4</v>
      </c>
      <c r="D237" s="78" t="s">
        <v>29</v>
      </c>
      <c r="E237" s="35" t="s">
        <v>29</v>
      </c>
      <c r="F237" s="35" t="s">
        <v>29</v>
      </c>
      <c r="G237" s="35" t="s">
        <v>29</v>
      </c>
      <c r="H237" s="27" t="s">
        <v>29</v>
      </c>
      <c r="I237" s="27" t="s">
        <v>29</v>
      </c>
      <c r="J237" s="27" t="e">
        <f>(H237/1000)-G237</f>
        <v>#VALUE!</v>
      </c>
      <c r="K237" s="34"/>
      <c r="L237" s="37"/>
    </row>
    <row r="238" spans="1:12" ht="15">
      <c r="A238" s="32" t="s">
        <v>262</v>
      </c>
      <c r="B238" s="33">
        <v>1.4</v>
      </c>
      <c r="C238" s="33">
        <v>4.1</v>
      </c>
      <c r="D238" s="78" t="s">
        <v>29</v>
      </c>
      <c r="E238" s="35">
        <v>67.87</v>
      </c>
      <c r="F238" s="40">
        <v>0.008</v>
      </c>
      <c r="G238" s="27">
        <v>3555</v>
      </c>
      <c r="H238" s="27">
        <v>10762337</v>
      </c>
      <c r="I238" s="27">
        <v>3027.380309423347</v>
      </c>
      <c r="J238" s="27">
        <f>(H238/1000)-G238</f>
        <v>7207.3369999999995</v>
      </c>
      <c r="K238" s="34"/>
      <c r="L238" s="37"/>
    </row>
    <row r="239" spans="1:12" ht="15">
      <c r="A239" s="32"/>
      <c r="B239" s="33"/>
      <c r="C239" s="33"/>
      <c r="D239" s="78"/>
      <c r="E239" s="35"/>
      <c r="F239" s="40"/>
      <c r="G239" s="27"/>
      <c r="H239" s="27"/>
      <c r="I239" s="27"/>
      <c r="J239" s="27"/>
      <c r="K239" s="34"/>
      <c r="L239" s="37"/>
    </row>
    <row r="240" spans="1:12" ht="15">
      <c r="A240" s="48" t="s">
        <v>265</v>
      </c>
      <c r="B240" s="49">
        <v>8.642554112554112</v>
      </c>
      <c r="C240" s="49">
        <v>4.116883116883114</v>
      </c>
      <c r="D240" s="50">
        <v>35.34391534391534</v>
      </c>
      <c r="E240" s="51">
        <v>59.79668103448279</v>
      </c>
      <c r="F240" s="52">
        <v>0.02234821428571428</v>
      </c>
      <c r="G240" s="53">
        <v>14997.9375</v>
      </c>
      <c r="H240" s="53">
        <v>30593037.272340424</v>
      </c>
      <c r="I240" s="53">
        <v>28233.419684347075</v>
      </c>
      <c r="J240" s="27">
        <f>(H240/1000)-G240</f>
        <v>15595.099772340425</v>
      </c>
      <c r="K240" s="54"/>
      <c r="L240" s="55"/>
    </row>
    <row r="241" ht="15">
      <c r="E241" s="8"/>
    </row>
    <row r="242" spans="1:5" ht="15">
      <c r="A242" s="7" t="s">
        <v>266</v>
      </c>
      <c r="E242" s="8"/>
    </row>
    <row r="243" ht="15">
      <c r="E243" s="8"/>
    </row>
    <row r="244" ht="15">
      <c r="E244" s="8"/>
    </row>
    <row r="245" spans="1:12" ht="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5">
      <c r="A287"/>
      <c r="B287"/>
      <c r="C287"/>
      <c r="D287"/>
      <c r="E287"/>
      <c r="F287"/>
      <c r="G287"/>
      <c r="H287"/>
      <c r="I287"/>
      <c r="J287"/>
      <c r="K287"/>
      <c r="L287"/>
    </row>
    <row r="288" ht="15">
      <c r="E288" s="8"/>
    </row>
    <row r="289" ht="15">
      <c r="E289" s="8"/>
    </row>
    <row r="290" ht="15">
      <c r="E290" s="8"/>
    </row>
    <row r="291" ht="15">
      <c r="E291" s="8"/>
    </row>
    <row r="292" ht="15">
      <c r="E292" s="8"/>
    </row>
    <row r="293" ht="15">
      <c r="E293" s="8"/>
    </row>
    <row r="294" ht="15">
      <c r="E294" s="8"/>
    </row>
    <row r="295" ht="15">
      <c r="E295" s="8"/>
    </row>
    <row r="296" ht="15">
      <c r="E296" s="8"/>
    </row>
    <row r="297" ht="15">
      <c r="E297" s="8"/>
    </row>
    <row r="298" ht="15">
      <c r="E298" s="8"/>
    </row>
    <row r="299" ht="15">
      <c r="E299" s="8"/>
    </row>
    <row r="300" ht="15">
      <c r="E300" s="8"/>
    </row>
    <row r="301" ht="15">
      <c r="E301" s="8"/>
    </row>
    <row r="302" ht="15">
      <c r="E302" s="8"/>
    </row>
    <row r="303" ht="15">
      <c r="E303" s="8"/>
    </row>
    <row r="304" ht="15">
      <c r="E304" s="8"/>
    </row>
    <row r="305" ht="15">
      <c r="E305" s="8"/>
    </row>
    <row r="306" ht="15">
      <c r="E306" s="8"/>
    </row>
    <row r="307" ht="15">
      <c r="E307" s="8"/>
    </row>
    <row r="308" ht="15">
      <c r="E308" s="8"/>
    </row>
    <row r="309" ht="15">
      <c r="E309" s="8"/>
    </row>
    <row r="310" ht="15">
      <c r="E310" s="8"/>
    </row>
    <row r="311" ht="15">
      <c r="E311" s="8"/>
    </row>
    <row r="312" ht="15">
      <c r="E312" s="8"/>
    </row>
    <row r="313" ht="15">
      <c r="E313" s="8"/>
    </row>
    <row r="314" ht="15">
      <c r="E314" s="8"/>
    </row>
    <row r="315" ht="15">
      <c r="E315" s="8"/>
    </row>
    <row r="316" ht="15">
      <c r="E316" s="8"/>
    </row>
    <row r="317" ht="15">
      <c r="E317" s="8"/>
    </row>
    <row r="318" ht="15">
      <c r="E318" s="8"/>
    </row>
    <row r="319" ht="15">
      <c r="E319" s="8"/>
    </row>
  </sheetData>
  <sheetProtection/>
  <printOptions/>
  <pageMargins left="0.7" right="0.7" top="0.75" bottom="0.75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Murray Moerman</cp:lastModifiedBy>
  <dcterms:modified xsi:type="dcterms:W3CDTF">2010-02-18T15:45:32Z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